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IBECSV2\jsbc研究開発部\05_CASBEE\4_★CASBEE評価マニュアル\2025年版（R07）\〇試行版\ウェルネス不動産\"/>
    </mc:Choice>
  </mc:AlternateContent>
  <xr:revisionPtr revIDLastSave="0" documentId="13_ncr:1_{57758F80-9666-4224-AD98-FD7E02E6B8D6}" xr6:coauthVersionLast="47" xr6:coauthVersionMax="47" xr10:uidLastSave="{00000000-0000-0000-0000-000000000000}"/>
  <bookViews>
    <workbookView xWindow="7680" yWindow="0" windowWidth="20805" windowHeight="15480" tabRatio="863" xr2:uid="{00000000-000D-0000-FFFF-FFFF00000000}"/>
  </bookViews>
  <sheets>
    <sheet name="オフィス評価結果" sheetId="9" r:id="rId1"/>
    <sheet name="SDGs結果表示" sheetId="18" state="hidden" r:id="rId2"/>
    <sheet name="クレジット" sheetId="4" r:id="rId3"/>
  </sheets>
  <externalReferences>
    <externalReference r:id="rId4"/>
    <externalReference r:id="rId5"/>
  </externalReferences>
  <definedNames>
    <definedName name="_xlnm.Print_Area" localSheetId="0">オフィス評価結果!$B$2:$Q$94</definedName>
    <definedName name="_xlnm.Print_Area" localSheetId="2">クレジット!$A$1:$Q$37</definedName>
    <definedName name="SDGsグラフ">INDIRECT(#REF!)</definedName>
    <definedName name="シティホテル">INDIRECT([1]SDGs結果表示!$A$1)</definedName>
    <definedName name="リゾートホテル">INDIRECT([2]SDGs結果表示!$A$1)</definedName>
    <definedName name="案1">#REF!</definedName>
    <definedName name="案2">#REF!</definedName>
    <definedName name="案3">#REF!</definedName>
    <definedName name="図形">INDIRECT(SDGs結果表示!$A$1)</definedName>
    <definedName name="非表示">SDGs結果表示!$B$4</definedName>
    <definedName name="表示">SDGs結果表示!$C$4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9" l="1"/>
  <c r="D87" i="9"/>
  <c r="D80" i="9"/>
  <c r="D92" i="9" s="1"/>
  <c r="T10" i="9" s="1"/>
  <c r="D69" i="9"/>
  <c r="D60" i="9"/>
  <c r="D51" i="9"/>
  <c r="D48" i="9"/>
  <c r="D76" i="9" s="1"/>
  <c r="T9" i="9" s="1"/>
  <c r="D37" i="9"/>
  <c r="D44" i="9" l="1"/>
  <c r="A1" i="18"/>
  <c r="Q99" i="9"/>
  <c r="M94" i="9"/>
  <c r="S10" i="9"/>
  <c r="S9" i="9"/>
  <c r="S8" i="9"/>
  <c r="T8" i="9" l="1"/>
  <c r="C17" i="9"/>
  <c r="S17" i="9"/>
  <c r="T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Junko ENDO</author>
  </authors>
  <commentList>
    <comment ref="C42" authorId="0" shapeId="0" xr:uid="{0205600D-BD7C-4F8E-80E4-E01BB0DEC516}">
      <text>
        <r>
          <rPr>
            <b/>
            <sz val="9"/>
            <color indexed="81"/>
            <rFont val="MS P ゴシック"/>
            <family val="3"/>
            <charset val="128"/>
          </rPr>
          <t>対象外の場合は空欄にする</t>
        </r>
      </text>
    </comment>
  </commentList>
</comments>
</file>

<file path=xl/sharedStrings.xml><?xml version="1.0" encoding="utf-8"?>
<sst xmlns="http://schemas.openxmlformats.org/spreadsheetml/2006/main" count="201" uniqueCount="141">
  <si>
    <t>項目ごとの平均スコアレーダー</t>
    <rPh sb="0" eb="2">
      <t>コウモク</t>
    </rPh>
    <rPh sb="5" eb="7">
      <t>ヘイキン</t>
    </rPh>
    <phoneticPr fontId="21"/>
  </si>
  <si>
    <t>■使用評価マニュアル：</t>
  </si>
  <si>
    <r>
      <t>CASBEE-</t>
    </r>
    <r>
      <rPr>
        <sz val="10"/>
        <rFont val="Yu Gothic"/>
        <family val="2"/>
        <charset val="128"/>
      </rPr>
      <t xml:space="preserve">ウェルネス不動産 </t>
    </r>
    <r>
      <rPr>
        <sz val="10"/>
        <rFont val="Arial"/>
        <family val="2"/>
      </rPr>
      <t>2025</t>
    </r>
    <r>
      <rPr>
        <sz val="10"/>
        <rFont val="Yu Gothic"/>
        <family val="2"/>
        <charset val="128"/>
      </rPr>
      <t>年試行版</t>
    </r>
    <rPh sb="21" eb="23">
      <t>シコウ</t>
    </rPh>
    <phoneticPr fontId="2"/>
  </si>
  <si>
    <t>v1.0</t>
    <phoneticPr fontId="21"/>
  </si>
  <si>
    <t>建物概要</t>
  </si>
  <si>
    <t>建物名称</t>
  </si>
  <si>
    <t>○○ビル</t>
  </si>
  <si>
    <t>敷地面積</t>
  </si>
  <si>
    <t>○○○</t>
  </si>
  <si>
    <r>
      <t>m</t>
    </r>
    <r>
      <rPr>
        <vertAlign val="superscript"/>
        <sz val="10"/>
        <rFont val="Arial"/>
        <family val="2"/>
      </rPr>
      <t>2</t>
    </r>
    <phoneticPr fontId="2"/>
  </si>
  <si>
    <t>評価の段階</t>
  </si>
  <si>
    <t>運用段階評価</t>
    <rPh sb="0" eb="2">
      <t>ウンヨウ</t>
    </rPh>
    <phoneticPr fontId="2"/>
  </si>
  <si>
    <t>項目</t>
    <rPh sb="0" eb="2">
      <t>コウモク</t>
    </rPh>
    <phoneticPr fontId="2"/>
  </si>
  <si>
    <t>スコア</t>
    <phoneticPr fontId="2"/>
  </si>
  <si>
    <t>建設地</t>
  </si>
  <si>
    <r>
      <t>○○県○○市</t>
    </r>
    <r>
      <rPr>
        <sz val="10"/>
        <rFont val="Arial"/>
        <family val="2"/>
      </rPr>
      <t>XXXXXX</t>
    </r>
  </si>
  <si>
    <t>建築面積</t>
  </si>
  <si>
    <t>評価の実施日</t>
  </si>
  <si>
    <t>20XX/XX/XX</t>
  </si>
  <si>
    <t>用途地域</t>
  </si>
  <si>
    <t>商業地域、防火地域</t>
  </si>
  <si>
    <t>延床面積</t>
  </si>
  <si>
    <t>作成者</t>
  </si>
  <si>
    <t>建物用途</t>
  </si>
  <si>
    <t>事務所</t>
    <phoneticPr fontId="21"/>
  </si>
  <si>
    <t>階数</t>
  </si>
  <si>
    <r>
      <t>地上○○</t>
    </r>
    <r>
      <rPr>
        <sz val="10"/>
        <rFont val="Arial"/>
        <family val="2"/>
      </rPr>
      <t>F</t>
    </r>
  </si>
  <si>
    <t>　不動産評価員番号</t>
    <rPh sb="1" eb="4">
      <t>フドウサン</t>
    </rPh>
    <rPh sb="4" eb="7">
      <t>ヒョウカイン</t>
    </rPh>
    <rPh sb="7" eb="9">
      <t>バンゴウ</t>
    </rPh>
    <phoneticPr fontId="2"/>
  </si>
  <si>
    <t>竣工年月</t>
    <rPh sb="3" eb="4">
      <t>ゲツ</t>
    </rPh>
    <phoneticPr fontId="2"/>
  </si>
  <si>
    <t>19XX/XX/XX</t>
    <phoneticPr fontId="2"/>
  </si>
  <si>
    <t>構造</t>
  </si>
  <si>
    <r>
      <t>RC</t>
    </r>
    <r>
      <rPr>
        <sz val="10"/>
        <rFont val="ＭＳ Ｐゴシック"/>
        <family val="3"/>
        <charset val="128"/>
      </rPr>
      <t>造</t>
    </r>
  </si>
  <si>
    <t>確認日</t>
  </si>
  <si>
    <t>直近の大規模改修実施年月</t>
    <rPh sb="0" eb="2">
      <t>チョッキン</t>
    </rPh>
    <rPh sb="3" eb="6">
      <t>ダイキボ</t>
    </rPh>
    <rPh sb="6" eb="8">
      <t>カイシュウ</t>
    </rPh>
    <rPh sb="8" eb="10">
      <t>ジッシ</t>
    </rPh>
    <rPh sb="10" eb="12">
      <t>ネンゲツ</t>
    </rPh>
    <phoneticPr fontId="2"/>
  </si>
  <si>
    <t>20XX/XX/XX</t>
    <phoneticPr fontId="2"/>
  </si>
  <si>
    <t>平均居住人員</t>
  </si>
  <si>
    <t>XXX</t>
  </si>
  <si>
    <t>人</t>
  </si>
  <si>
    <t>確認者</t>
  </si>
  <si>
    <t>年間使用時間</t>
  </si>
  <si>
    <r>
      <t>時間</t>
    </r>
    <r>
      <rPr>
        <sz val="10"/>
        <rFont val="Arial"/>
        <family val="2"/>
      </rPr>
      <t>/</t>
    </r>
    <r>
      <rPr>
        <sz val="10"/>
        <rFont val="ＭＳ Ｐゴシック"/>
        <family val="3"/>
        <charset val="128"/>
      </rPr>
      <t>年</t>
    </r>
  </si>
  <si>
    <t>評価結果</t>
  </si>
  <si>
    <t>赤星</t>
    <rPh sb="0" eb="2">
      <t>アカホシ</t>
    </rPh>
    <phoneticPr fontId="2"/>
  </si>
  <si>
    <t>点星</t>
    <rPh sb="0" eb="1">
      <t>テン</t>
    </rPh>
    <rPh sb="1" eb="2">
      <t>ホシ</t>
    </rPh>
    <phoneticPr fontId="2"/>
  </si>
  <si>
    <t>平均</t>
    <rPh sb="0" eb="2">
      <t>ヘイキン</t>
    </rPh>
    <phoneticPr fontId="21"/>
  </si>
  <si>
    <t>（得点　</t>
    <rPh sb="1" eb="3">
      <t>トクテン</t>
    </rPh>
    <phoneticPr fontId="2"/>
  </si>
  <si>
    <r>
      <t>/</t>
    </r>
    <r>
      <rPr>
        <sz val="10"/>
        <rFont val="ＭＳ Ｐゴシック"/>
        <family val="3"/>
        <charset val="128"/>
      </rPr>
      <t>　満点）</t>
    </r>
    <rPh sb="2" eb="4">
      <t>マンテン</t>
    </rPh>
    <phoneticPr fontId="2"/>
  </si>
  <si>
    <r>
      <t>S</t>
    </r>
    <r>
      <rPr>
        <sz val="10"/>
        <rFont val="ＭＳ Ｐゴシック"/>
        <family val="3"/>
        <charset val="128"/>
      </rPr>
      <t>　ランク；</t>
    </r>
    <r>
      <rPr>
        <sz val="10"/>
        <color indexed="10"/>
        <rFont val="ＭＳ Ｐゴシック"/>
        <family val="3"/>
        <charset val="128"/>
      </rPr>
      <t>★★★★★</t>
    </r>
    <phoneticPr fontId="2"/>
  </si>
  <si>
    <t>≧</t>
  </si>
  <si>
    <r>
      <t>A</t>
    </r>
    <r>
      <rPr>
        <sz val="10"/>
        <rFont val="ＭＳ Ｐゴシック"/>
        <family val="3"/>
        <charset val="128"/>
      </rPr>
      <t>　ランク；</t>
    </r>
    <r>
      <rPr>
        <sz val="10"/>
        <color indexed="10"/>
        <rFont val="ＭＳ Ｐゴシック"/>
        <family val="3"/>
        <charset val="128"/>
      </rPr>
      <t>★★★★</t>
    </r>
    <phoneticPr fontId="2"/>
  </si>
  <si>
    <t>適合</t>
    <rPh sb="0" eb="2">
      <t>テキゴウ</t>
    </rPh>
    <phoneticPr fontId="2"/>
  </si>
  <si>
    <r>
      <t>B+</t>
    </r>
    <r>
      <rPr>
        <sz val="10"/>
        <rFont val="ＭＳ Ｐゴシック"/>
        <family val="3"/>
        <charset val="128"/>
      </rPr>
      <t>ランク；</t>
    </r>
    <r>
      <rPr>
        <sz val="10"/>
        <color indexed="10"/>
        <rFont val="ＭＳ Ｐゴシック"/>
        <family val="3"/>
        <charset val="128"/>
      </rPr>
      <t>★★★</t>
    </r>
    <phoneticPr fontId="2"/>
  </si>
  <si>
    <t>不適合</t>
    <rPh sb="0" eb="3">
      <t>フテキゴウ</t>
    </rPh>
    <phoneticPr fontId="2"/>
  </si>
  <si>
    <r>
      <t xml:space="preserve">B  </t>
    </r>
    <r>
      <rPr>
        <sz val="10"/>
        <rFont val="ＭＳ Ｐゴシック"/>
        <family val="3"/>
        <charset val="128"/>
      </rPr>
      <t>ランク；</t>
    </r>
    <r>
      <rPr>
        <sz val="10"/>
        <color indexed="10"/>
        <rFont val="ＭＳ Ｐゴシック"/>
        <family val="3"/>
        <charset val="128"/>
      </rPr>
      <t>★★</t>
    </r>
    <phoneticPr fontId="2"/>
  </si>
  <si>
    <r>
      <t>ポイントは小数点第</t>
    </r>
    <r>
      <rPr>
        <sz val="9"/>
        <rFont val="Arial"/>
        <family val="2"/>
      </rPr>
      <t>1</t>
    </r>
    <r>
      <rPr>
        <sz val="9"/>
        <rFont val="ＭＳ Ｐゴシック"/>
        <family val="3"/>
        <charset val="128"/>
      </rPr>
      <t>位までの表示とする</t>
    </r>
  </si>
  <si>
    <t>Qw1.　安全・安心</t>
    <phoneticPr fontId="21"/>
  </si>
  <si>
    <t>評価</t>
  </si>
  <si>
    <t>指標</t>
  </si>
  <si>
    <t>評価値</t>
  </si>
  <si>
    <t>1.</t>
    <phoneticPr fontId="21"/>
  </si>
  <si>
    <t>防災対策</t>
    <phoneticPr fontId="2"/>
  </si>
  <si>
    <t>躯体の耐震性</t>
    <rPh sb="0" eb="2">
      <t>クタイ</t>
    </rPh>
    <rPh sb="3" eb="5">
      <t>タイシン</t>
    </rPh>
    <rPh sb="5" eb="6">
      <t>セイ</t>
    </rPh>
    <phoneticPr fontId="2"/>
  </si>
  <si>
    <t>根拠等</t>
  </si>
  <si>
    <t>1.2</t>
    <phoneticPr fontId="2"/>
  </si>
  <si>
    <t>設備の信頼性</t>
    <rPh sb="0" eb="2">
      <t>セツビ</t>
    </rPh>
    <rPh sb="3" eb="6">
      <t>シンライセイ</t>
    </rPh>
    <phoneticPr fontId="2"/>
  </si>
  <si>
    <t>根拠等</t>
    <phoneticPr fontId="2"/>
  </si>
  <si>
    <t>　自給率向上の取組数</t>
    <rPh sb="1" eb="4">
      <t>ジキュウリツ</t>
    </rPh>
    <rPh sb="4" eb="6">
      <t>コウジョウ</t>
    </rPh>
    <rPh sb="7" eb="9">
      <t>トリクミ</t>
    </rPh>
    <rPh sb="9" eb="10">
      <t>スウ</t>
    </rPh>
    <phoneticPr fontId="2"/>
  </si>
  <si>
    <t>1.3</t>
    <phoneticPr fontId="21"/>
  </si>
  <si>
    <t>自然災害リスク対策</t>
  </si>
  <si>
    <t>　リスクの合計数</t>
    <rPh sb="5" eb="8">
      <t>ゴウケイスウ</t>
    </rPh>
    <phoneticPr fontId="2"/>
  </si>
  <si>
    <t>種類</t>
    <rPh sb="0" eb="2">
      <t>シュルイ</t>
    </rPh>
    <phoneticPr fontId="2"/>
  </si>
  <si>
    <t>1.4</t>
    <phoneticPr fontId="21"/>
  </si>
  <si>
    <t>BCP（事業継続計画）の有無</t>
    <rPh sb="4" eb="6">
      <t>ジギョウ</t>
    </rPh>
    <rPh sb="6" eb="8">
      <t>ケイゾク</t>
    </rPh>
    <rPh sb="8" eb="10">
      <t>ケイカク</t>
    </rPh>
    <rPh sb="12" eb="14">
      <t>ウム</t>
    </rPh>
    <phoneticPr fontId="2"/>
  </si>
  <si>
    <t>2.</t>
    <phoneticPr fontId="21"/>
  </si>
  <si>
    <t>安全・安心対策</t>
    <rPh sb="0" eb="2">
      <t>アンゼン</t>
    </rPh>
    <rPh sb="3" eb="5">
      <t>アンシン</t>
    </rPh>
    <rPh sb="5" eb="7">
      <t>タイサク</t>
    </rPh>
    <phoneticPr fontId="2"/>
  </si>
  <si>
    <t>2.1</t>
    <phoneticPr fontId="21"/>
  </si>
  <si>
    <t>セキュリティ設備</t>
    <rPh sb="6" eb="8">
      <t>セツビ</t>
    </rPh>
    <phoneticPr fontId="2"/>
  </si>
  <si>
    <t>　防犯対策の取組数</t>
    <rPh sb="1" eb="3">
      <t>ボウハン</t>
    </rPh>
    <rPh sb="3" eb="5">
      <t>タイサク</t>
    </rPh>
    <rPh sb="6" eb="8">
      <t>トリクミ</t>
    </rPh>
    <rPh sb="8" eb="9">
      <t>スウ</t>
    </rPh>
    <phoneticPr fontId="2"/>
  </si>
  <si>
    <t>2.2</t>
    <phoneticPr fontId="2"/>
  </si>
  <si>
    <t>バリアフリー法への対応</t>
    <rPh sb="6" eb="7">
      <t>ホウ</t>
    </rPh>
    <rPh sb="9" eb="11">
      <t>タイオウ</t>
    </rPh>
    <phoneticPr fontId="2"/>
  </si>
  <si>
    <t>2.3</t>
    <phoneticPr fontId="2"/>
  </si>
  <si>
    <t>土壌環境品質・ブラウンフィールド再生</t>
  </si>
  <si>
    <r>
      <t>[</t>
    </r>
    <r>
      <rPr>
        <sz val="10"/>
        <color rgb="FFFF0000"/>
        <rFont val="ＭＳ Ｐゴシック"/>
        <family val="3"/>
        <charset val="128"/>
      </rPr>
      <t>区域指定外は対象外</t>
    </r>
    <r>
      <rPr>
        <sz val="10"/>
        <color rgb="FFFF0000"/>
        <rFont val="Arial"/>
        <family val="2"/>
      </rPr>
      <t>]</t>
    </r>
    <rPh sb="1" eb="3">
      <t>クイキ</t>
    </rPh>
    <rPh sb="3" eb="5">
      <t>シテイ</t>
    </rPh>
    <rPh sb="5" eb="6">
      <t>ガイ</t>
    </rPh>
    <rPh sb="7" eb="9">
      <t>タイショウ</t>
    </rPh>
    <phoneticPr fontId="2"/>
  </si>
  <si>
    <t>Qw1</t>
    <phoneticPr fontId="21"/>
  </si>
  <si>
    <t>Qw2.　健康性・快適性</t>
    <phoneticPr fontId="21"/>
  </si>
  <si>
    <t>デザイン性</t>
    <phoneticPr fontId="2"/>
  </si>
  <si>
    <t>外観デザイン</t>
    <phoneticPr fontId="2"/>
  </si>
  <si>
    <t>　取組表による場合のポイント数</t>
    <rPh sb="1" eb="3">
      <t>トリクミ</t>
    </rPh>
    <rPh sb="3" eb="4">
      <t>ヒョウ</t>
    </rPh>
    <rPh sb="7" eb="9">
      <t>バアイ</t>
    </rPh>
    <rPh sb="14" eb="15">
      <t>スウ</t>
    </rPh>
    <phoneticPr fontId="2"/>
  </si>
  <si>
    <t>ポイント</t>
    <phoneticPr fontId="2"/>
  </si>
  <si>
    <t>リフレッシュ</t>
    <phoneticPr fontId="2"/>
  </si>
  <si>
    <t>オフィスからの眺望、開放感</t>
    <phoneticPr fontId="2"/>
  </si>
  <si>
    <t>　天井高</t>
    <rPh sb="1" eb="3">
      <t>テンジョウ</t>
    </rPh>
    <rPh sb="3" eb="4">
      <t>ダカ</t>
    </rPh>
    <phoneticPr fontId="2"/>
  </si>
  <si>
    <t>m以上</t>
    <rPh sb="1" eb="3">
      <t>イジョウ</t>
    </rPh>
    <phoneticPr fontId="2"/>
  </si>
  <si>
    <t>2.2</t>
    <phoneticPr fontId="21"/>
  </si>
  <si>
    <t>生物多様性の向上</t>
  </si>
  <si>
    <t>　②取組表による場合の項目数</t>
    <rPh sb="2" eb="4">
      <t>トリクミ</t>
    </rPh>
    <rPh sb="4" eb="5">
      <t>ヒョウ</t>
    </rPh>
    <rPh sb="8" eb="10">
      <t>バアイ</t>
    </rPh>
    <rPh sb="11" eb="13">
      <t>コウモク</t>
    </rPh>
    <rPh sb="13" eb="14">
      <t>スウ</t>
    </rPh>
    <phoneticPr fontId="2"/>
  </si>
  <si>
    <t>2.3</t>
    <phoneticPr fontId="21"/>
  </si>
  <si>
    <t>トイレの充足性・機能性</t>
    <rPh sb="4" eb="7">
      <t>ジュウソクセイ</t>
    </rPh>
    <rPh sb="8" eb="10">
      <t>キノウ</t>
    </rPh>
    <rPh sb="10" eb="11">
      <t>セイ</t>
    </rPh>
    <phoneticPr fontId="2"/>
  </si>
  <si>
    <t>　快適性を向上する取組数</t>
    <rPh sb="1" eb="4">
      <t>カイテキセイ</t>
    </rPh>
    <rPh sb="5" eb="7">
      <t>コウジョウ</t>
    </rPh>
    <rPh sb="9" eb="11">
      <t>トリクミ</t>
    </rPh>
    <rPh sb="11" eb="12">
      <t>スウ</t>
    </rPh>
    <phoneticPr fontId="2"/>
  </si>
  <si>
    <t>2.4</t>
    <phoneticPr fontId="21"/>
  </si>
  <si>
    <t>リフレッシュスペース</t>
    <phoneticPr fontId="2"/>
  </si>
  <si>
    <t>3.</t>
    <phoneticPr fontId="21"/>
  </si>
  <si>
    <t>室内環境質</t>
    <phoneticPr fontId="2"/>
  </si>
  <si>
    <t>3.1</t>
    <phoneticPr fontId="21"/>
  </si>
  <si>
    <t>建築物衛生基準への適合状況</t>
    <phoneticPr fontId="2"/>
  </si>
  <si>
    <t>3.2</t>
    <phoneticPr fontId="21"/>
  </si>
  <si>
    <t>自然換気性能</t>
  </si>
  <si>
    <t>　自然換気有効開口面積</t>
    <phoneticPr fontId="2"/>
  </si>
  <si>
    <t>㎡</t>
    <phoneticPr fontId="2"/>
  </si>
  <si>
    <t>3.3</t>
    <phoneticPr fontId="21"/>
  </si>
  <si>
    <t>自然採光</t>
    <rPh sb="0" eb="2">
      <t>シゼン</t>
    </rPh>
    <rPh sb="2" eb="4">
      <t>サイコウ</t>
    </rPh>
    <phoneticPr fontId="2"/>
  </si>
  <si>
    <t>　開口率</t>
  </si>
  <si>
    <t>％</t>
  </si>
  <si>
    <t>3.4</t>
    <phoneticPr fontId="21"/>
  </si>
  <si>
    <t>分煙対応、禁煙対応</t>
    <phoneticPr fontId="2"/>
  </si>
  <si>
    <t>4.</t>
    <phoneticPr fontId="21"/>
  </si>
  <si>
    <t>維持管理</t>
    <rPh sb="0" eb="2">
      <t>イジ</t>
    </rPh>
    <rPh sb="2" eb="4">
      <t>カンリ</t>
    </rPh>
    <phoneticPr fontId="2"/>
  </si>
  <si>
    <t>4.1</t>
    <phoneticPr fontId="2"/>
  </si>
  <si>
    <t>　維持管理に関する取組数</t>
    <rPh sb="1" eb="3">
      <t>イジ</t>
    </rPh>
    <rPh sb="3" eb="5">
      <t>カンリ</t>
    </rPh>
    <rPh sb="6" eb="7">
      <t>カン</t>
    </rPh>
    <rPh sb="9" eb="11">
      <t>トリクミ</t>
    </rPh>
    <rPh sb="11" eb="12">
      <t>スウ</t>
    </rPh>
    <phoneticPr fontId="2"/>
  </si>
  <si>
    <t>点</t>
    <rPh sb="0" eb="1">
      <t>テン</t>
    </rPh>
    <phoneticPr fontId="2"/>
  </si>
  <si>
    <t>4.2</t>
    <phoneticPr fontId="21"/>
  </si>
  <si>
    <t>満足度調査の定期的実施等</t>
    <phoneticPr fontId="2"/>
  </si>
  <si>
    <t>4.3</t>
    <phoneticPr fontId="21"/>
  </si>
  <si>
    <t>健康・維持増進プログラム</t>
    <phoneticPr fontId="2"/>
  </si>
  <si>
    <t>　プログラム数</t>
    <rPh sb="6" eb="7">
      <t>スウ</t>
    </rPh>
    <phoneticPr fontId="2"/>
  </si>
  <si>
    <r>
      <t>Qw</t>
    </r>
    <r>
      <rPr>
        <sz val="10"/>
        <rFont val="Yu Gothic"/>
        <family val="2"/>
        <charset val="128"/>
      </rPr>
      <t>２</t>
    </r>
    <phoneticPr fontId="21"/>
  </si>
  <si>
    <t>Qw3.　知的生産性向上</t>
    <rPh sb="10" eb="12">
      <t>コウジョウ</t>
    </rPh>
    <phoneticPr fontId="21"/>
  </si>
  <si>
    <t>環境性能の特徴</t>
    <rPh sb="0" eb="2">
      <t>カンキョウ</t>
    </rPh>
    <rPh sb="2" eb="4">
      <t>セイノウ</t>
    </rPh>
    <rPh sb="5" eb="7">
      <t>トクチョウ</t>
    </rPh>
    <phoneticPr fontId="2"/>
  </si>
  <si>
    <t>空間・内装</t>
    <phoneticPr fontId="2"/>
  </si>
  <si>
    <t>1.1</t>
    <phoneticPr fontId="21"/>
  </si>
  <si>
    <t>空間の形状・自由さ</t>
    <phoneticPr fontId="2"/>
  </si>
  <si>
    <t>1.2</t>
    <phoneticPr fontId="21"/>
  </si>
  <si>
    <t>動線における出会いの場の創出</t>
    <phoneticPr fontId="2"/>
  </si>
  <si>
    <t>打ち合わせスペース</t>
    <phoneticPr fontId="2"/>
  </si>
  <si>
    <t>情報・通信</t>
    <phoneticPr fontId="2"/>
  </si>
  <si>
    <t>高度情報通信インフラ</t>
    <phoneticPr fontId="2"/>
  </si>
  <si>
    <t>情報共有インフラ</t>
    <phoneticPr fontId="2"/>
  </si>
  <si>
    <t>　情報共有を促進する取組数</t>
    <rPh sb="1" eb="3">
      <t>ジョウホウ</t>
    </rPh>
    <rPh sb="3" eb="5">
      <t>キョウユウ</t>
    </rPh>
    <rPh sb="6" eb="8">
      <t>ソクシン</t>
    </rPh>
    <rPh sb="10" eb="13">
      <t>トリクミスウ</t>
    </rPh>
    <phoneticPr fontId="2"/>
  </si>
  <si>
    <t>Qw3</t>
    <phoneticPr fontId="21"/>
  </si>
  <si>
    <t>評価機関、評価員記名欄</t>
    <rPh sb="0" eb="2">
      <t>ヒョウカ</t>
    </rPh>
    <rPh sb="2" eb="4">
      <t>キカン</t>
    </rPh>
    <rPh sb="5" eb="7">
      <t>ヒョウカ</t>
    </rPh>
    <rPh sb="7" eb="8">
      <t>イン</t>
    </rPh>
    <rPh sb="8" eb="10">
      <t>キメイ</t>
    </rPh>
    <rPh sb="10" eb="11">
      <t>ラン</t>
    </rPh>
    <phoneticPr fontId="2"/>
  </si>
  <si>
    <t>認証機関記名欄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</si>
</sst>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0_ "/>
    <numFmt numFmtId="178" formatCode="#,##0_ "/>
    <numFmt numFmtId="179" formatCode="#,##0.0;[Red]\-#,##0.0"/>
    <numFmt numFmtId="180" formatCode="0.0_ "/>
    <numFmt numFmtId="181" formatCode="0.0_);[Red]\(0.0\)"/>
    <numFmt numFmtId="182" formatCode="0.00_ "/>
    <numFmt numFmtId="183" formatCode="0.0"/>
    <numFmt numFmtId="184" formatCode="0_);[Red]\(0\)"/>
  </numFmts>
  <fonts count="30">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b/>
      <sz val="11"/>
      <name val="ＭＳ Ｐゴシック"/>
      <family val="3"/>
      <charset val="128"/>
    </font>
    <font>
      <sz val="10"/>
      <name val="ＭＳ Ｐゴシック"/>
      <family val="3"/>
      <charset val="128"/>
    </font>
    <font>
      <b/>
      <sz val="11"/>
      <color indexed="9"/>
      <name val="ＭＳ Ｐゴシック"/>
      <family val="3"/>
      <charset val="128"/>
    </font>
    <font>
      <sz val="11"/>
      <name val="Arial"/>
      <family val="2"/>
    </font>
    <font>
      <b/>
      <sz val="11"/>
      <color indexed="9"/>
      <name val="Arial"/>
      <family val="2"/>
    </font>
    <font>
      <b/>
      <sz val="10"/>
      <name val="ＭＳ Ｐゴシック"/>
      <family val="3"/>
      <charset val="128"/>
    </font>
    <font>
      <vertAlign val="superscript"/>
      <sz val="10"/>
      <name val="Arial"/>
      <family val="2"/>
    </font>
    <font>
      <sz val="10"/>
      <color indexed="10"/>
      <name val="ＭＳ Ｐゴシック"/>
      <family val="3"/>
      <charset val="128"/>
    </font>
    <font>
      <sz val="9"/>
      <name val="ＭＳ Ｐゴシック"/>
      <family val="3"/>
      <charset val="128"/>
    </font>
    <font>
      <b/>
      <sz val="16"/>
      <name val="ＭＳ Ｐゴシック"/>
      <family val="3"/>
      <charset val="128"/>
    </font>
    <font>
      <sz val="11"/>
      <name val="ＭＳ Ｐゴシック"/>
      <family val="3"/>
      <charset val="128"/>
    </font>
    <font>
      <sz val="13"/>
      <name val="ＭＳ Ｐゴシック"/>
      <family val="3"/>
      <charset val="128"/>
    </font>
    <font>
      <sz val="11"/>
      <color theme="1"/>
      <name val="ＭＳ Ｐゴシック"/>
      <family val="3"/>
      <charset val="128"/>
      <scheme val="minor"/>
    </font>
    <font>
      <sz val="11"/>
      <color rgb="FFFF0000"/>
      <name val="ＭＳ Ｐゴシック"/>
      <family val="3"/>
      <charset val="128"/>
    </font>
    <font>
      <sz val="9"/>
      <name val="Arial"/>
      <family val="2"/>
    </font>
    <font>
      <b/>
      <sz val="28"/>
      <name val="ＭＳ Ｐゴシック"/>
      <family val="3"/>
      <charset val="128"/>
    </font>
    <font>
      <sz val="10"/>
      <color rgb="FFFF0000"/>
      <name val="ＭＳ Ｐゴシック"/>
      <family val="3"/>
      <charset val="128"/>
    </font>
    <font>
      <sz val="6"/>
      <name val="ＭＳ Ｐゴシック"/>
      <family val="2"/>
      <charset val="128"/>
      <scheme val="minor"/>
    </font>
    <font>
      <b/>
      <sz val="11"/>
      <color theme="0"/>
      <name val="ＭＳ Ｐゴシック"/>
      <family val="3"/>
      <charset val="128"/>
    </font>
    <font>
      <sz val="8"/>
      <name val="ＭＳ Ｐゴシック"/>
      <family val="3"/>
      <charset val="128"/>
    </font>
    <font>
      <sz val="10"/>
      <color theme="1"/>
      <name val="Arial"/>
      <family val="2"/>
    </font>
    <font>
      <sz val="10"/>
      <name val="Yu Gothic"/>
      <family val="2"/>
      <charset val="128"/>
    </font>
    <font>
      <b/>
      <sz val="14"/>
      <name val="ＭＳ Ｐゴシック"/>
      <family val="3"/>
      <charset val="128"/>
    </font>
    <font>
      <sz val="11"/>
      <color theme="1"/>
      <name val="Arial"/>
      <family val="2"/>
    </font>
    <font>
      <b/>
      <sz val="9"/>
      <color indexed="81"/>
      <name val="MS P ゴシック"/>
      <family val="3"/>
      <charset val="128"/>
    </font>
    <font>
      <sz val="10"/>
      <color rgb="FFFF0000"/>
      <name val="Arial"/>
      <family val="2"/>
    </font>
  </fonts>
  <fills count="7">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theme="1"/>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top style="thin">
        <color auto="1"/>
      </top>
      <bottom/>
      <diagonal/>
    </border>
  </borders>
  <cellStyleXfs count="12">
    <xf numFmtId="0" fontId="0" fillId="0" borderId="0"/>
    <xf numFmtId="9" fontId="14" fillId="0" borderId="0" applyFont="0" applyFill="0" applyBorder="0" applyAlignment="0" applyProtection="0"/>
    <xf numFmtId="38" fontId="14" fillId="0" borderId="0" applyFont="0" applyFill="0" applyBorder="0" applyAlignment="0" applyProtection="0"/>
    <xf numFmtId="38" fontId="16" fillId="0" borderId="0" applyFont="0" applyFill="0" applyBorder="0" applyAlignment="0" applyProtection="0">
      <alignment vertical="center"/>
    </xf>
    <xf numFmtId="38" fontId="14" fillId="0" borderId="0" applyFont="0" applyFill="0" applyBorder="0" applyAlignment="0" applyProtection="0">
      <alignment vertical="center"/>
    </xf>
    <xf numFmtId="0" fontId="16" fillId="0" borderId="0">
      <alignment vertical="center"/>
    </xf>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30">
    <xf numFmtId="0" fontId="0" fillId="0" borderId="0" xfId="0"/>
    <xf numFmtId="0" fontId="5" fillId="0" borderId="0" xfId="0" applyFont="1"/>
    <xf numFmtId="0" fontId="5" fillId="0" borderId="0" xfId="0" applyFont="1" applyAlignment="1">
      <alignment horizontal="right"/>
    </xf>
    <xf numFmtId="0" fontId="7" fillId="0" borderId="0" xfId="0" applyFont="1"/>
    <xf numFmtId="0" fontId="3" fillId="0" borderId="0" xfId="0" applyFont="1"/>
    <xf numFmtId="0" fontId="7" fillId="0" borderId="1" xfId="0" applyFont="1" applyBorder="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2"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3" borderId="0" xfId="0" applyFont="1" applyFill="1" applyAlignment="1" applyProtection="1">
      <alignment vertical="center"/>
      <protection locked="0"/>
    </xf>
    <xf numFmtId="0" fontId="3" fillId="3" borderId="0" xfId="0" applyFont="1" applyFill="1" applyAlignment="1" applyProtection="1">
      <alignment vertical="center"/>
      <protection locked="0"/>
    </xf>
    <xf numFmtId="178" fontId="5" fillId="3" borderId="0" xfId="0" applyNumberFormat="1" applyFont="1" applyFill="1" applyAlignment="1" applyProtection="1">
      <alignment vertical="center"/>
      <protection locked="0"/>
    </xf>
    <xf numFmtId="0" fontId="3" fillId="3" borderId="2" xfId="0" applyFont="1" applyFill="1" applyBorder="1" applyAlignment="1" applyProtection="1">
      <alignment vertical="center"/>
      <protection locked="0"/>
    </xf>
    <xf numFmtId="0" fontId="7" fillId="0" borderId="1" xfId="0" applyFont="1" applyBorder="1"/>
    <xf numFmtId="0" fontId="3" fillId="0" borderId="2" xfId="0" applyFont="1" applyBorder="1"/>
    <xf numFmtId="0" fontId="5"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vertical="center"/>
    </xf>
    <xf numFmtId="0" fontId="8" fillId="2" borderId="1" xfId="0" applyFont="1" applyFill="1" applyBorder="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8" fillId="2" borderId="2" xfId="0" applyFont="1" applyFill="1" applyBorder="1" applyAlignment="1">
      <alignment vertical="center"/>
    </xf>
    <xf numFmtId="0" fontId="0" fillId="0" borderId="3" xfId="0" applyBorder="1"/>
    <xf numFmtId="0" fontId="5" fillId="0" borderId="0" xfId="0" applyFont="1" applyAlignment="1">
      <alignment horizontal="right" vertical="center"/>
    </xf>
    <xf numFmtId="0" fontId="0" fillId="0" borderId="1" xfId="0" applyBorder="1"/>
    <xf numFmtId="0" fontId="0" fillId="0" borderId="2" xfId="0" applyBorder="1"/>
    <xf numFmtId="180" fontId="3" fillId="3" borderId="3" xfId="0" applyNumberFormat="1" applyFont="1" applyFill="1" applyBorder="1" applyAlignment="1" applyProtection="1">
      <alignment horizontal="center"/>
      <protection locked="0"/>
    </xf>
    <xf numFmtId="177" fontId="3" fillId="0" borderId="0" xfId="0" applyNumberFormat="1" applyFont="1" applyAlignment="1">
      <alignment horizontal="center"/>
    </xf>
    <xf numFmtId="0" fontId="0" fillId="0" borderId="0" xfId="0" applyAlignment="1">
      <alignment horizontal="right" vertical="center"/>
    </xf>
    <xf numFmtId="0" fontId="0" fillId="0" borderId="0" xfId="0" applyAlignment="1">
      <alignment vertical="center"/>
    </xf>
    <xf numFmtId="0" fontId="5" fillId="5" borderId="0" xfId="0" applyFont="1" applyFill="1" applyAlignment="1" applyProtection="1">
      <alignment vertical="center"/>
      <protection locked="0"/>
    </xf>
    <xf numFmtId="0" fontId="3" fillId="5" borderId="2" xfId="0" applyFont="1" applyFill="1" applyBorder="1" applyAlignment="1" applyProtection="1">
      <alignment vertical="center"/>
      <protection locked="0"/>
    </xf>
    <xf numFmtId="180" fontId="3" fillId="0" borderId="3" xfId="0" applyNumberFormat="1" applyFont="1" applyBorder="1" applyAlignment="1">
      <alignment horizontal="center"/>
    </xf>
    <xf numFmtId="9" fontId="0" fillId="0" borderId="0" xfId="1" applyFont="1" applyBorder="1"/>
    <xf numFmtId="178" fontId="3" fillId="3" borderId="0" xfId="0" applyNumberFormat="1" applyFont="1" applyFill="1" applyAlignment="1" applyProtection="1">
      <alignment vertical="center"/>
      <protection locked="0"/>
    </xf>
    <xf numFmtId="38" fontId="3" fillId="3" borderId="3" xfId="2" applyFont="1" applyFill="1" applyBorder="1" applyAlignment="1" applyProtection="1">
      <alignment horizontal="center" vertical="top"/>
      <protection locked="0"/>
    </xf>
    <xf numFmtId="179" fontId="3" fillId="3" borderId="3" xfId="2" applyNumberFormat="1" applyFont="1" applyFill="1" applyBorder="1" applyAlignment="1" applyProtection="1">
      <alignment horizontal="center" vertical="top"/>
      <protection locked="0"/>
    </xf>
    <xf numFmtId="0" fontId="0" fillId="0" borderId="0" xfId="0" applyAlignment="1">
      <alignment horizontal="right"/>
    </xf>
    <xf numFmtId="0" fontId="17" fillId="0" borderId="0" xfId="0" applyFont="1"/>
    <xf numFmtId="0" fontId="18" fillId="0" borderId="0" xfId="0" applyFont="1" applyAlignment="1">
      <alignment horizontal="right" vertical="center"/>
    </xf>
    <xf numFmtId="0" fontId="0" fillId="5" borderId="0" xfId="0" applyFill="1" applyProtection="1">
      <protection locked="0"/>
    </xf>
    <xf numFmtId="0" fontId="0" fillId="5" borderId="2" xfId="0" applyFill="1" applyBorder="1" applyProtection="1">
      <protection locked="0"/>
    </xf>
    <xf numFmtId="0" fontId="0" fillId="0" borderId="0" xfId="0" applyAlignment="1">
      <alignment horizontal="left"/>
    </xf>
    <xf numFmtId="0" fontId="3" fillId="0" borderId="0" xfId="0" applyFont="1" applyAlignment="1">
      <alignment horizontal="left"/>
    </xf>
    <xf numFmtId="0" fontId="3" fillId="0" borderId="0" xfId="0" applyFont="1" applyAlignment="1">
      <alignment horizontal="right"/>
    </xf>
    <xf numFmtId="0" fontId="9" fillId="0" borderId="0" xfId="0" applyFont="1" applyAlignment="1">
      <alignment horizontal="right" vertical="center"/>
    </xf>
    <xf numFmtId="0" fontId="8" fillId="2" borderId="0" xfId="0" applyFont="1" applyFill="1" applyAlignment="1">
      <alignment horizontal="right" vertical="center"/>
    </xf>
    <xf numFmtId="0" fontId="13" fillId="0" borderId="0" xfId="0" applyFont="1"/>
    <xf numFmtId="0" fontId="15" fillId="0" borderId="0" xfId="0" applyFont="1" applyAlignment="1" applyProtection="1">
      <alignment vertical="top" wrapText="1"/>
      <protection locked="0"/>
    </xf>
    <xf numFmtId="0" fontId="15" fillId="0" borderId="8" xfId="0" applyFont="1" applyBorder="1" applyAlignment="1" applyProtection="1">
      <alignment vertical="top" wrapText="1"/>
      <protection locked="0"/>
    </xf>
    <xf numFmtId="180" fontId="3" fillId="5" borderId="3" xfId="0" applyNumberFormat="1" applyFont="1" applyFill="1" applyBorder="1" applyAlignment="1" applyProtection="1">
      <alignment horizontal="center"/>
      <protection locked="0"/>
    </xf>
    <xf numFmtId="38" fontId="3" fillId="5" borderId="3" xfId="2" applyFont="1" applyFill="1" applyBorder="1" applyAlignment="1" applyProtection="1">
      <alignment horizontal="center" vertical="top"/>
      <protection locked="0"/>
    </xf>
    <xf numFmtId="0" fontId="22" fillId="6" borderId="0" xfId="0" applyFont="1" applyFill="1"/>
    <xf numFmtId="0" fontId="23" fillId="0" borderId="0" xfId="0" applyFont="1" applyAlignment="1">
      <alignment vertical="center"/>
    </xf>
    <xf numFmtId="0" fontId="12" fillId="0" borderId="0" xfId="0" applyFont="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0" fillId="0" borderId="9" xfId="0" applyBorder="1"/>
    <xf numFmtId="0" fontId="0" fillId="0" borderId="11" xfId="0" applyBorder="1"/>
    <xf numFmtId="0" fontId="0" fillId="0" borderId="11" xfId="0" applyBorder="1" applyAlignment="1">
      <alignment horizontal="left"/>
    </xf>
    <xf numFmtId="0" fontId="0" fillId="0" borderId="10" xfId="0" applyBorder="1"/>
    <xf numFmtId="0" fontId="3" fillId="0" borderId="11" xfId="0" applyFont="1" applyBorder="1"/>
    <xf numFmtId="0" fontId="0" fillId="0" borderId="7" xfId="0" applyBorder="1" applyProtection="1">
      <protection locked="0"/>
    </xf>
    <xf numFmtId="0" fontId="0" fillId="0" borderId="8" xfId="0" applyBorder="1" applyProtection="1">
      <protection locked="0"/>
    </xf>
    <xf numFmtId="0" fontId="26" fillId="0" borderId="7" xfId="0" applyFont="1" applyBorder="1"/>
    <xf numFmtId="0" fontId="27" fillId="0" borderId="0" xfId="0" applyFont="1"/>
    <xf numFmtId="0" fontId="7" fillId="0" borderId="11" xfId="0" applyFont="1" applyBorder="1"/>
    <xf numFmtId="181" fontId="3" fillId="3" borderId="4" xfId="0" applyNumberFormat="1" applyFont="1" applyFill="1" applyBorder="1" applyAlignment="1" applyProtection="1">
      <alignment horizontal="center" vertical="top" wrapText="1"/>
      <protection locked="0"/>
    </xf>
    <xf numFmtId="0" fontId="6" fillId="2" borderId="12" xfId="0" applyFont="1" applyFill="1" applyBorder="1" applyAlignment="1">
      <alignment vertical="center"/>
    </xf>
    <xf numFmtId="0" fontId="8" fillId="2" borderId="12" xfId="0" applyFont="1" applyFill="1" applyBorder="1" applyAlignment="1">
      <alignment vertical="center"/>
    </xf>
    <xf numFmtId="0" fontId="8" fillId="2" borderId="12" xfId="0" applyFont="1" applyFill="1" applyBorder="1" applyAlignment="1">
      <alignment horizontal="left" vertical="center"/>
    </xf>
    <xf numFmtId="0" fontId="5" fillId="0" borderId="7" xfId="0" applyFont="1" applyBorder="1" applyAlignment="1">
      <alignment vertical="center"/>
    </xf>
    <xf numFmtId="0" fontId="3" fillId="0" borderId="8" xfId="0" applyFont="1" applyBorder="1" applyAlignment="1">
      <alignment vertical="center"/>
    </xf>
    <xf numFmtId="0" fontId="7" fillId="0" borderId="9"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left" vertical="center"/>
    </xf>
    <xf numFmtId="0" fontId="5" fillId="0" borderId="9" xfId="0" applyFont="1" applyBorder="1" applyAlignment="1">
      <alignment vertical="center"/>
    </xf>
    <xf numFmtId="178" fontId="3" fillId="3" borderId="11" xfId="0" applyNumberFormat="1" applyFont="1" applyFill="1" applyBorder="1" applyAlignment="1" applyProtection="1">
      <alignment vertical="center"/>
      <protection locked="0"/>
    </xf>
    <xf numFmtId="0" fontId="5" fillId="0" borderId="10" xfId="0" applyFont="1" applyBorder="1" applyAlignment="1">
      <alignment vertical="center"/>
    </xf>
    <xf numFmtId="0" fontId="3" fillId="5" borderId="11"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0" fontId="8" fillId="2" borderId="12" xfId="0" applyFont="1" applyFill="1" applyBorder="1" applyAlignment="1">
      <alignment horizontal="center" vertical="center"/>
    </xf>
    <xf numFmtId="0" fontId="8" fillId="2" borderId="12" xfId="0" applyFont="1" applyFill="1" applyBorder="1" applyAlignment="1">
      <alignment horizontal="right" vertical="center"/>
    </xf>
    <xf numFmtId="0" fontId="7" fillId="0" borderId="9" xfId="0" applyFont="1" applyBorder="1"/>
    <xf numFmtId="0" fontId="3" fillId="0" borderId="11" xfId="0" applyFont="1" applyBorder="1" applyAlignment="1">
      <alignment horizontal="right"/>
    </xf>
    <xf numFmtId="0" fontId="3" fillId="0" borderId="10" xfId="0" applyFont="1" applyBorder="1"/>
    <xf numFmtId="0" fontId="19" fillId="0" borderId="0" xfId="0" applyFont="1"/>
    <xf numFmtId="0" fontId="4" fillId="0" borderId="0" xfId="0" quotePrefix="1" applyFont="1" applyAlignment="1">
      <alignment horizontal="right" vertical="center"/>
    </xf>
    <xf numFmtId="0" fontId="0" fillId="0" borderId="0" xfId="0" quotePrefix="1" applyAlignment="1">
      <alignment horizontal="right" vertical="center"/>
    </xf>
    <xf numFmtId="0" fontId="18" fillId="0" borderId="0" xfId="0" applyFont="1" applyAlignment="1">
      <alignment vertical="center"/>
    </xf>
    <xf numFmtId="0" fontId="5" fillId="0" borderId="0" xfId="0" applyFont="1" applyAlignment="1">
      <alignment horizontal="center"/>
    </xf>
    <xf numFmtId="0" fontId="3" fillId="0" borderId="0" xfId="0" quotePrefix="1" applyFont="1"/>
    <xf numFmtId="0" fontId="9" fillId="0" borderId="2" xfId="0" applyFont="1" applyBorder="1" applyAlignment="1">
      <alignment horizontal="left"/>
    </xf>
    <xf numFmtId="0" fontId="29" fillId="0" borderId="0" xfId="0" applyFont="1" applyAlignment="1">
      <alignment horizontal="center" vertical="center"/>
    </xf>
    <xf numFmtId="0" fontId="29" fillId="0" borderId="0" xfId="0" applyFont="1" applyAlignment="1">
      <alignment horizontal="left" vertical="center"/>
    </xf>
    <xf numFmtId="182" fontId="3" fillId="0" borderId="3" xfId="0" applyNumberFormat="1" applyFont="1" applyBorder="1" applyAlignment="1">
      <alignment horizontal="center"/>
    </xf>
    <xf numFmtId="183" fontId="29" fillId="0" borderId="2" xfId="0" applyNumberFormat="1" applyFont="1" applyBorder="1" applyAlignment="1">
      <alignment horizontal="left" vertical="center"/>
    </xf>
    <xf numFmtId="180" fontId="3" fillId="0" borderId="5" xfId="0" quotePrefix="1" applyNumberFormat="1" applyFont="1" applyBorder="1" applyAlignment="1">
      <alignment horizontal="center"/>
    </xf>
    <xf numFmtId="184" fontId="0" fillId="0" borderId="3" xfId="1" applyNumberFormat="1" applyFont="1" applyBorder="1"/>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24" fillId="3" borderId="4"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3" fillId="5" borderId="0" xfId="0" applyFont="1" applyFill="1" applyAlignment="1" applyProtection="1">
      <alignment horizontal="left"/>
      <protection locked="0"/>
    </xf>
    <xf numFmtId="0" fontId="3" fillId="5" borderId="2" xfId="0" applyFont="1" applyFill="1" applyBorder="1" applyAlignment="1" applyProtection="1">
      <alignment horizontal="left"/>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176" fontId="3" fillId="3" borderId="0" xfId="0" applyNumberFormat="1" applyFont="1" applyFill="1" applyAlignment="1" applyProtection="1">
      <alignment horizontal="left" vertical="center"/>
      <protection locked="0"/>
    </xf>
    <xf numFmtId="176" fontId="3" fillId="3" borderId="2" xfId="0" applyNumberFormat="1"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176" fontId="3" fillId="5" borderId="0" xfId="0" applyNumberFormat="1" applyFont="1" applyFill="1" applyAlignment="1" applyProtection="1">
      <alignment horizontal="left" vertical="center"/>
      <protection locked="0"/>
    </xf>
    <xf numFmtId="176" fontId="3" fillId="5" borderId="2" xfId="0" applyNumberFormat="1" applyFont="1" applyFill="1" applyBorder="1" applyAlignment="1" applyProtection="1">
      <alignment horizontal="left" vertical="center"/>
      <protection locked="0"/>
    </xf>
  </cellXfs>
  <cellStyles count="12">
    <cellStyle name="パーセント 2" xfId="1" xr:uid="{00000000-0005-0000-0000-000000000000}"/>
    <cellStyle name="桁区切り 2" xfId="2" xr:uid="{00000000-0005-0000-0000-000002000000}"/>
    <cellStyle name="桁区切り 3" xfId="3" xr:uid="{00000000-0005-0000-0000-000003000000}"/>
    <cellStyle name="桁区切り 4" xfId="4" xr:uid="{00000000-0005-0000-0000-000004000000}"/>
    <cellStyle name="桁区切り 4 2" xfId="11" xr:uid="{5D65C4E7-EBF5-4437-9A64-67059063A380}"/>
    <cellStyle name="桁区切り 5" xfId="10" xr:uid="{32033C26-B548-4A43-9907-7F4721334FDB}"/>
    <cellStyle name="標準" xfId="0" builtinId="0"/>
    <cellStyle name="標準 2" xfId="5" xr:uid="{00000000-0005-0000-0000-000006000000}"/>
    <cellStyle name="標準 3" xfId="6" xr:uid="{00000000-0005-0000-0000-000007000000}"/>
    <cellStyle name="標準 4" xfId="7" xr:uid="{00000000-0005-0000-0000-000008000000}"/>
    <cellStyle name="標準 4 2" xfId="9" xr:uid="{A3631594-744B-4530-B181-408FB8D69A4D}"/>
    <cellStyle name="標準 5" xfId="8" xr:uid="{00000000-0005-0000-0000-000009000000}"/>
  </cellStyles>
  <dxfs count="0"/>
  <tableStyles count="0" defaultTableStyle="TableStyleMedium9" defaultPivotStyle="PivotStyleLight16"/>
  <colors>
    <mruColors>
      <color rgb="FFCCFFFF"/>
      <color rgb="FFCCFFCC"/>
      <color rgb="FFCCFF99"/>
      <color rgb="FFFFFF99"/>
      <color rgb="FFFFCC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027027027027046E-2"/>
          <c:y val="7.4074967146112419E-2"/>
          <c:w val="0.93918918918918914"/>
          <c:h val="0.87655377789566302"/>
        </c:manualLayout>
      </c:layout>
      <c:barChart>
        <c:barDir val="bar"/>
        <c:grouping val="percentStacked"/>
        <c:varyColors val="0"/>
        <c:ser>
          <c:idx val="0"/>
          <c:order val="0"/>
          <c:tx>
            <c:strRef>
              <c:f>オフィス評価結果!$S$16</c:f>
              <c:strCache>
                <c:ptCount val="1"/>
                <c:pt idx="0">
                  <c:v>赤星</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Lit>
              <c:ptCount val="1"/>
              <c:pt idx="0">
                <c:v>Rank(red star)</c:v>
              </c:pt>
            </c:strLit>
          </c:cat>
          <c:val>
            <c:numRef>
              <c:f>オフィス評価結果!$S$17</c:f>
              <c:numCache>
                <c:formatCode>General</c:formatCode>
                <c:ptCount val="1"/>
                <c:pt idx="0">
                  <c:v>3</c:v>
                </c:pt>
              </c:numCache>
            </c:numRef>
          </c:val>
          <c:extLst>
            <c:ext xmlns:c16="http://schemas.microsoft.com/office/drawing/2014/chart" uri="{C3380CC4-5D6E-409C-BE32-E72D297353CC}">
              <c16:uniqueId val="{00000000-89F1-49DF-9C6C-0460E3369C96}"/>
            </c:ext>
          </c:extLst>
        </c:ser>
        <c:ser>
          <c:idx val="1"/>
          <c:order val="1"/>
          <c:tx>
            <c:strRef>
              <c:f>オフィス評価結果!$T$16</c:f>
              <c:strCache>
                <c:ptCount val="1"/>
                <c:pt idx="0">
                  <c:v>点星</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Lit>
              <c:ptCount val="1"/>
              <c:pt idx="0">
                <c:v>Rank(red star)</c:v>
              </c:pt>
            </c:strLit>
          </c:cat>
          <c:val>
            <c:numRef>
              <c:f>オフィス評価結果!$T$17</c:f>
              <c:numCache>
                <c:formatCode>General</c:formatCode>
                <c:ptCount val="1"/>
                <c:pt idx="0">
                  <c:v>2</c:v>
                </c:pt>
              </c:numCache>
            </c:numRef>
          </c:val>
          <c:extLst>
            <c:ext xmlns:c16="http://schemas.microsoft.com/office/drawing/2014/chart" uri="{C3380CC4-5D6E-409C-BE32-E72D297353CC}">
              <c16:uniqueId val="{00000001-89F1-49DF-9C6C-0460E3369C96}"/>
            </c:ext>
          </c:extLst>
        </c:ser>
        <c:dLbls>
          <c:showLegendKey val="0"/>
          <c:showVal val="0"/>
          <c:showCatName val="0"/>
          <c:showSerName val="0"/>
          <c:showPercent val="0"/>
          <c:showBubbleSize val="0"/>
        </c:dLbls>
        <c:gapWidth val="50"/>
        <c:overlap val="100"/>
        <c:axId val="131528672"/>
        <c:axId val="131530240"/>
      </c:barChart>
      <c:catAx>
        <c:axId val="131528672"/>
        <c:scaling>
          <c:orientation val="minMax"/>
        </c:scaling>
        <c:delete val="1"/>
        <c:axPos val="l"/>
        <c:numFmt formatCode="General" sourceLinked="1"/>
        <c:majorTickMark val="out"/>
        <c:minorTickMark val="none"/>
        <c:tickLblPos val="nextTo"/>
        <c:crossAx val="131530240"/>
        <c:crosses val="autoZero"/>
        <c:auto val="1"/>
        <c:lblAlgn val="ctr"/>
        <c:lblOffset val="100"/>
        <c:noMultiLvlLbl val="0"/>
      </c:catAx>
      <c:valAx>
        <c:axId val="131530240"/>
        <c:scaling>
          <c:orientation val="minMax"/>
        </c:scaling>
        <c:delete val="1"/>
        <c:axPos val="b"/>
        <c:numFmt formatCode="0%" sourceLinked="1"/>
        <c:majorTickMark val="out"/>
        <c:minorTickMark val="none"/>
        <c:tickLblPos val="nextTo"/>
        <c:crossAx val="131528672"/>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項目ごとの平均スコア</a:t>
            </a:r>
            <a:endParaRPr lang="en-US" altLang="ja-JP"/>
          </a:p>
        </c:rich>
      </c:tx>
      <c:layout>
        <c:manualLayout>
          <c:xMode val="edge"/>
          <c:yMode val="edge"/>
          <c:x val="0.32276125058835731"/>
          <c:y val="1.9662921348314606E-2"/>
        </c:manualLayout>
      </c:layout>
      <c:overlay val="0"/>
      <c:spPr>
        <a:noFill/>
        <a:ln w="25400">
          <a:noFill/>
        </a:ln>
      </c:spPr>
    </c:title>
    <c:autoTitleDeleted val="0"/>
    <c:plotArea>
      <c:layout>
        <c:manualLayout>
          <c:layoutTarget val="inner"/>
          <c:xMode val="edge"/>
          <c:yMode val="edge"/>
          <c:x val="0.27441540793373126"/>
          <c:y val="0.20199968510346009"/>
          <c:w val="0.4755976140445905"/>
          <c:h val="0.75889667127348637"/>
        </c:manualLayout>
      </c:layout>
      <c:radarChart>
        <c:radarStyle val="marker"/>
        <c:varyColors val="0"/>
        <c:ser>
          <c:idx val="0"/>
          <c:order val="0"/>
          <c:tx>
            <c:strRef>
              <c:f>オフィス評価結果!$T$7</c:f>
              <c:strCache>
                <c:ptCount val="1"/>
                <c:pt idx="0">
                  <c:v>スコア</c:v>
                </c:pt>
              </c:strCache>
            </c:strRef>
          </c:tx>
          <c:spPr>
            <a:ln w="38100">
              <a:solidFill>
                <a:srgbClr val="000080"/>
              </a:solidFill>
              <a:prstDash val="solid"/>
            </a:ln>
          </c:spPr>
          <c:marker>
            <c:symbol val="none"/>
          </c:marker>
          <c:cat>
            <c:strRef>
              <c:f>オフィス評価結果!$S$8:$S$10</c:f>
              <c:strCache>
                <c:ptCount val="3"/>
                <c:pt idx="0">
                  <c:v>Qw1.　安全・安心</c:v>
                </c:pt>
                <c:pt idx="1">
                  <c:v>Qw2.　健康性・快適性</c:v>
                </c:pt>
                <c:pt idx="2">
                  <c:v>Qw3.　知的生産性向上</c:v>
                </c:pt>
              </c:strCache>
            </c:strRef>
          </c:cat>
          <c:val>
            <c:numRef>
              <c:f>オフィス評価結果!$T$8:$T$10</c:f>
              <c:numCache>
                <c:formatCode>0_);[Red]\(0\)</c:formatCode>
                <c:ptCount val="3"/>
                <c:pt idx="0">
                  <c:v>3</c:v>
                </c:pt>
                <c:pt idx="1">
                  <c:v>3</c:v>
                </c:pt>
                <c:pt idx="2">
                  <c:v>3</c:v>
                </c:pt>
              </c:numCache>
            </c:numRef>
          </c:val>
          <c:extLst>
            <c:ext xmlns:c16="http://schemas.microsoft.com/office/drawing/2014/chart" uri="{C3380CC4-5D6E-409C-BE32-E72D297353CC}">
              <c16:uniqueId val="{00000000-2F21-46FA-A48A-7FACF7AA2713}"/>
            </c:ext>
          </c:extLst>
        </c:ser>
        <c:dLbls>
          <c:showLegendKey val="0"/>
          <c:showVal val="0"/>
          <c:showCatName val="0"/>
          <c:showSerName val="0"/>
          <c:showPercent val="0"/>
          <c:showBubbleSize val="0"/>
        </c:dLbls>
        <c:axId val="131530632"/>
        <c:axId val="131531024"/>
      </c:radarChart>
      <c:catAx>
        <c:axId val="131530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1" i="0" u="none" strike="noStrike" baseline="0">
                <a:solidFill>
                  <a:srgbClr val="000000"/>
                </a:solidFill>
                <a:latin typeface="ＭＳ Ｐゴシック"/>
                <a:ea typeface="ＭＳ Ｐゴシック"/>
                <a:cs typeface="ＭＳ Ｐゴシック"/>
              </a:defRPr>
            </a:pPr>
            <a:endParaRPr lang="ja-JP"/>
          </a:p>
        </c:txPr>
        <c:crossAx val="131531024"/>
        <c:crosses val="autoZero"/>
        <c:auto val="0"/>
        <c:lblAlgn val="ctr"/>
        <c:lblOffset val="100"/>
        <c:noMultiLvlLbl val="0"/>
      </c:catAx>
      <c:valAx>
        <c:axId val="131531024"/>
        <c:scaling>
          <c:orientation val="minMax"/>
          <c:max val="5"/>
        </c:scaling>
        <c:delete val="0"/>
        <c:axPos val="l"/>
        <c:majorGridlines>
          <c:spPr>
            <a:ln w="3175">
              <a:solidFill>
                <a:srgbClr val="000000">
                  <a:alpha val="95000"/>
                </a:srgbClr>
              </a:solidFill>
              <a:prstDash val="solid"/>
            </a:ln>
          </c:spPr>
        </c:majorGridlines>
        <c:numFmt formatCode="0_);[Red]\(0\)" sourceLinked="1"/>
        <c:majorTickMark val="cross"/>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131530632"/>
        <c:crosses val="autoZero"/>
        <c:crossBetween val="between"/>
      </c:valAx>
      <c:spPr>
        <a:noFill/>
        <a:ln w="25400">
          <a:noFill/>
        </a:ln>
      </c:spPr>
    </c:plotArea>
    <c:plotVisOnly val="0"/>
    <c:dispBlanksAs val="gap"/>
    <c:showDLblsOverMax val="0"/>
  </c:chart>
  <c:spPr>
    <a:noFill/>
    <a:ln w="3175">
      <a:solidFill>
        <a:srgbClr val="000000"/>
      </a:solidFill>
      <a:prstDash val="solid"/>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17</xdr:col>
      <xdr:colOff>274320</xdr:colOff>
      <xdr:row>94</xdr:row>
      <xdr:rowOff>80010</xdr:rowOff>
    </xdr:from>
    <xdr:to>
      <xdr:col>18</xdr:col>
      <xdr:colOff>0</xdr:colOff>
      <xdr:row>139</xdr:row>
      <xdr:rowOff>15240</xdr:rowOff>
    </xdr:to>
    <xdr:pic>
      <xdr:nvPicPr>
        <xdr:cNvPr id="4" name="図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t="7910"/>
        <a:stretch>
          <a:fillRect/>
        </a:stretch>
      </xdr:blipFill>
      <xdr:spPr bwMode="auto">
        <a:xfrm>
          <a:off x="15514320" y="21705570"/>
          <a:ext cx="669290" cy="3613785"/>
        </a:xfrm>
        <a:prstGeom prst="rect">
          <a:avLst/>
        </a:prstGeom>
        <a:noFill/>
        <a:ln>
          <a:noFill/>
        </a:ln>
      </xdr:spPr>
    </xdr:pic>
    <xdr:clientData/>
  </xdr:twoCellAnchor>
  <xdr:twoCellAnchor>
    <xdr:from>
      <xdr:col>10</xdr:col>
      <xdr:colOff>1093470</xdr:colOff>
      <xdr:row>1</xdr:row>
      <xdr:rowOff>95250</xdr:rowOff>
    </xdr:from>
    <xdr:to>
      <xdr:col>12</xdr:col>
      <xdr:colOff>882015</xdr:colOff>
      <xdr:row>4</xdr:row>
      <xdr:rowOff>11430</xdr:rowOff>
    </xdr:to>
    <xdr:pic>
      <xdr:nvPicPr>
        <xdr:cNvPr id="168226" name="Picture 38">
          <a:extLst>
            <a:ext uri="{FF2B5EF4-FFF2-40B4-BE49-F238E27FC236}">
              <a16:creationId xmlns:a16="http://schemas.microsoft.com/office/drawing/2014/main" id="{00000000-0008-0000-0100-000022910200}"/>
            </a:ext>
            <a:ext uri="{147F2762-F138-4A5C-976F-8EAC2B608ADB}">
              <a16:predDERef xmlns:a16="http://schemas.microsoft.com/office/drawing/2014/main" pre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9884" t="27533" b="27725"/>
        <a:stretch>
          <a:fillRect/>
        </a:stretch>
      </xdr:blipFill>
      <xdr:spPr bwMode="auto">
        <a:xfrm>
          <a:off x="7760970" y="266700"/>
          <a:ext cx="1722120" cy="43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74295</xdr:colOff>
      <xdr:row>17</xdr:row>
      <xdr:rowOff>60959</xdr:rowOff>
    </xdr:from>
    <xdr:to>
      <xdr:col>7</xdr:col>
      <xdr:colOff>943545</xdr:colOff>
      <xdr:row>22</xdr:row>
      <xdr:rowOff>50369</xdr:rowOff>
    </xdr:to>
    <xdr:graphicFrame macro="">
      <xdr:nvGraphicFramePr>
        <xdr:cNvPr id="168227" name="Chart 7">
          <a:extLst>
            <a:ext uri="{FF2B5EF4-FFF2-40B4-BE49-F238E27FC236}">
              <a16:creationId xmlns:a16="http://schemas.microsoft.com/office/drawing/2014/main" id="{00000000-0008-0000-0100-0000239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19532</xdr:colOff>
      <xdr:row>2</xdr:row>
      <xdr:rowOff>130606</xdr:rowOff>
    </xdr:from>
    <xdr:to>
      <xdr:col>16</xdr:col>
      <xdr:colOff>4493500</xdr:colOff>
      <xdr:row>22</xdr:row>
      <xdr:rowOff>74119</xdr:rowOff>
    </xdr:to>
    <xdr:graphicFrame macro="">
      <xdr:nvGraphicFramePr>
        <xdr:cNvPr id="168228" name="Chart 9">
          <a:extLst>
            <a:ext uri="{FF2B5EF4-FFF2-40B4-BE49-F238E27FC236}">
              <a16:creationId xmlns:a16="http://schemas.microsoft.com/office/drawing/2014/main" id="{00000000-0008-0000-0100-00002491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1287779</xdr:colOff>
      <xdr:row>1</xdr:row>
      <xdr:rowOff>104774</xdr:rowOff>
    </xdr:from>
    <xdr:to>
      <xdr:col>11</xdr:col>
      <xdr:colOff>411480</xdr:colOff>
      <xdr:row>6</xdr:row>
      <xdr:rowOff>45719</xdr:rowOff>
    </xdr:to>
    <xdr:sp macro="" textlink="">
      <xdr:nvSpPr>
        <xdr:cNvPr id="7" name="テキスト ボックス 2880">
          <a:extLst>
            <a:ext uri="{FF2B5EF4-FFF2-40B4-BE49-F238E27FC236}">
              <a16:creationId xmlns:a16="http://schemas.microsoft.com/office/drawing/2014/main" id="{D689D613-AD31-F062-0F58-4C59DB6B871F}"/>
            </a:ext>
          </a:extLst>
        </xdr:cNvPr>
        <xdr:cNvSpPr txBox="1"/>
      </xdr:nvSpPr>
      <xdr:spPr>
        <a:xfrm>
          <a:off x="6256019" y="272414"/>
          <a:ext cx="2179321" cy="824865"/>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l"/>
          <a:r>
            <a:rPr lang="en-US" altLang="ja-JP" sz="2400" b="1" kern="100">
              <a:effectLst/>
              <a:latin typeface="Century" panose="02040604050505020304" pitchFamily="18" charset="0"/>
              <a:ea typeface="BIZ UDPゴシック" panose="020B0400000000000000" pitchFamily="50" charset="-128"/>
              <a:cs typeface="Arial" panose="020B0604020202020204" pitchFamily="34" charset="0"/>
            </a:rPr>
            <a:t>【</a:t>
          </a:r>
          <a:r>
            <a:rPr lang="ja-JP" altLang="en-US" sz="2400" b="1" kern="100">
              <a:effectLst/>
              <a:latin typeface="Century" panose="02040604050505020304" pitchFamily="18" charset="0"/>
              <a:ea typeface="BIZ UDPゴシック" panose="020B0400000000000000" pitchFamily="50" charset="-128"/>
              <a:cs typeface="Arial" panose="020B0604020202020204" pitchFamily="34" charset="0"/>
            </a:rPr>
            <a:t>ｵﾌｨｽ</a:t>
          </a:r>
          <a:r>
            <a:rPr lang="en-US" altLang="ja-JP" sz="2400" b="1" kern="100">
              <a:effectLst/>
              <a:latin typeface="Century" panose="02040604050505020304" pitchFamily="18" charset="0"/>
              <a:ea typeface="BIZ UDPゴシック" panose="020B0400000000000000" pitchFamily="50" charset="-128"/>
              <a:cs typeface="Arial" panose="020B0604020202020204" pitchFamily="34" charset="0"/>
            </a:rPr>
            <a:t>】</a:t>
          </a:r>
          <a:r>
            <a:rPr lang="ja-JP" altLang="en-US" sz="2000" b="1" kern="100">
              <a:effectLst/>
              <a:latin typeface="Century" panose="02040604050505020304" pitchFamily="18" charset="0"/>
              <a:ea typeface="BIZ UDPゴシック" panose="020B0400000000000000" pitchFamily="50" charset="-128"/>
              <a:cs typeface="Arial" panose="020B0604020202020204" pitchFamily="34" charset="0"/>
            </a:rPr>
            <a:t>試行版</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0</xdr:col>
      <xdr:colOff>83820</xdr:colOff>
      <xdr:row>1</xdr:row>
      <xdr:rowOff>38100</xdr:rowOff>
    </xdr:from>
    <xdr:to>
      <xdr:col>8</xdr:col>
      <xdr:colOff>1238375</xdr:colOff>
      <xdr:row>4</xdr:row>
      <xdr:rowOff>81404</xdr:rowOff>
    </xdr:to>
    <xdr:pic>
      <xdr:nvPicPr>
        <xdr:cNvPr id="5" name="図 4">
          <a:extLst>
            <a:ext uri="{FF2B5EF4-FFF2-40B4-BE49-F238E27FC236}">
              <a16:creationId xmlns:a16="http://schemas.microsoft.com/office/drawing/2014/main" id="{A55A43FE-6CD2-9CEE-72BA-4FFF9D3A1A8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820" y="205740"/>
          <a:ext cx="6122795" cy="546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451757</xdr:colOff>
      <xdr:row>1</xdr:row>
      <xdr:rowOff>168729</xdr:rowOff>
    </xdr:from>
    <xdr:to>
      <xdr:col>2</xdr:col>
      <xdr:colOff>5443</xdr:colOff>
      <xdr:row>7</xdr:row>
      <xdr:rowOff>24493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451757" y="342900"/>
          <a:ext cx="925286" cy="9007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282575</xdr:colOff>
      <xdr:row>0</xdr:row>
      <xdr:rowOff>104775</xdr:rowOff>
    </xdr:from>
    <xdr:to>
      <xdr:col>16</xdr:col>
      <xdr:colOff>444340</xdr:colOff>
      <xdr:row>36</xdr:row>
      <xdr:rowOff>53941</xdr:rowOff>
    </xdr:to>
    <xdr:sp macro="" textlink="">
      <xdr:nvSpPr>
        <xdr:cNvPr id="4098" name="Text Box 2">
          <a:extLst>
            <a:ext uri="{FF2B5EF4-FFF2-40B4-BE49-F238E27FC236}">
              <a16:creationId xmlns:a16="http://schemas.microsoft.com/office/drawing/2014/main" id="{00000000-0008-0000-0F00-000002100000}"/>
            </a:ext>
          </a:extLst>
        </xdr:cNvPr>
        <xdr:cNvSpPr txBox="1">
          <a:spLocks noChangeArrowheads="1"/>
        </xdr:cNvSpPr>
      </xdr:nvSpPr>
      <xdr:spPr bwMode="auto">
        <a:xfrm>
          <a:off x="4400550" y="104775"/>
          <a:ext cx="70104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ウェルネス不動産 評価ソフト </a:t>
          </a:r>
          <a:r>
            <a:rPr lang="en-US" altLang="ja-JP" sz="1100" b="0" i="0" u="none" strike="noStrike" baseline="0">
              <a:solidFill>
                <a:srgbClr val="000000"/>
              </a:solidFill>
              <a:latin typeface="ＭＳ Ｐゴシック"/>
              <a:ea typeface="ＭＳ Ｐゴシック"/>
            </a:rPr>
            <a:t>2025</a:t>
          </a:r>
          <a:r>
            <a:rPr lang="ja-JP" altLang="en-US" sz="1100" b="0" i="0" u="none" strike="noStrike" baseline="0">
              <a:solidFill>
                <a:srgbClr val="000000"/>
              </a:solidFill>
              <a:latin typeface="ＭＳ Ｐゴシック"/>
              <a:ea typeface="ＭＳ Ｐゴシック"/>
            </a:rPr>
            <a:t>年試行版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版</a:t>
          </a:r>
        </a:p>
        <a:p>
          <a:pPr algn="l" rtl="0">
            <a:defRPr sz="1000"/>
          </a:pPr>
          <a:r>
            <a:rPr lang="ja-JP" altLang="en-US" sz="1100" b="0" i="0" u="none" strike="noStrike" baseline="0">
              <a:solidFill>
                <a:srgbClr val="000000"/>
              </a:solidFill>
              <a:latin typeface="ＭＳ Ｐゴシック"/>
              <a:ea typeface="ＭＳ Ｐゴシック"/>
            </a:rPr>
            <a:t>       CASBEE-</a:t>
          </a:r>
          <a:r>
            <a:rPr lang="en-US" altLang="ja-JP" sz="1100" b="0" i="0" u="none" strike="noStrike" baseline="0">
              <a:solidFill>
                <a:srgbClr val="000000"/>
              </a:solidFill>
              <a:latin typeface="ＭＳ Ｐゴシック"/>
              <a:ea typeface="ＭＳ Ｐゴシック"/>
            </a:rPr>
            <a:t>WR</a:t>
          </a:r>
          <a:r>
            <a:rPr lang="ja-JP" altLang="en-US" sz="1100" b="0" i="0" u="none" strike="noStrike" baseline="0">
              <a:solidFill>
                <a:srgbClr val="000000"/>
              </a:solidFill>
              <a:latin typeface="ＭＳ Ｐゴシック"/>
              <a:ea typeface="ＭＳ Ｐゴシック"/>
            </a:rPr>
            <a:t>_</a:t>
          </a:r>
          <a:r>
            <a:rPr lang="en-US" altLang="ja-JP" sz="1100" b="0" i="0" u="none" strike="noStrike" baseline="0">
              <a:solidFill>
                <a:srgbClr val="000000"/>
              </a:solidFill>
              <a:latin typeface="ＭＳ Ｐゴシック"/>
              <a:ea typeface="ＭＳ Ｐゴシック"/>
            </a:rPr>
            <a:t>2025</a:t>
          </a:r>
          <a:r>
            <a:rPr lang="ja-JP" altLang="en-US" sz="1100" b="0" i="0" u="none" strike="noStrike" baseline="0">
              <a:solidFill>
                <a:srgbClr val="000000"/>
              </a:solidFill>
              <a:latin typeface="ＭＳ Ｐゴシック"/>
              <a:ea typeface="ＭＳ Ｐゴシック"/>
            </a:rPr>
            <a:t>年試行版v.</a:t>
          </a:r>
          <a:r>
            <a:rPr lang="en-US" altLang="ja-JP" sz="1100" b="0" i="0" u="none" strike="noStrike" baseline="0">
              <a:solidFill>
                <a:srgbClr val="000000"/>
              </a:solidFill>
              <a:latin typeface="ＭＳ Ｐゴシック"/>
              <a:ea typeface="ＭＳ Ｐゴシック"/>
            </a:rPr>
            <a:t>1.0</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2025</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月発行</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企画・発行　　一般社団法人　日本サステナブル建築協会</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建築物の総合的環境評価研究委員会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ソフトの内容等に関する問い合わせ　  </a:t>
          </a:r>
        </a:p>
        <a:p>
          <a:pPr algn="l" rtl="0">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a:t>
          </a:r>
          <a:r>
            <a:rPr lang="en-US" altLang="ja-JP" sz="1100" b="0" i="0" u="none" strike="noStrike" baseline="0">
              <a:solidFill>
                <a:srgbClr val="000000"/>
              </a:solidFill>
              <a:latin typeface="ＭＳ Ｐゴシック"/>
              <a:ea typeface="ＭＳ Ｐゴシック"/>
            </a:rPr>
            <a:t>Microsoft Windows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Microsoft Excel 2019 </a:t>
          </a:r>
          <a:r>
            <a:rPr lang="ja-JP" altLang="en-US" sz="1100" b="0" i="0" u="none" strike="noStrike" baseline="0">
              <a:solidFill>
                <a:srgbClr val="000000"/>
              </a:solidFill>
              <a:latin typeface="ＭＳ Ｐゴシック"/>
              <a:ea typeface="ＭＳ Ｐゴシック"/>
            </a:rPr>
            <a:t>等の操作に関しては、</a:t>
          </a:r>
        </a:p>
        <a:p>
          <a:pPr algn="l" rtl="0">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E-Mail  casbee-info@ibec.or.jp</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URL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https://www.jsbc.or.jp/research-study/casbee.html</a:t>
          </a: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Copyright ©2025 Japan Sustainable Building Consortium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111125</xdr:colOff>
      <xdr:row>0</xdr:row>
      <xdr:rowOff>104775</xdr:rowOff>
    </xdr:from>
    <xdr:to>
      <xdr:col>6</xdr:col>
      <xdr:colOff>149225</xdr:colOff>
      <xdr:row>36</xdr:row>
      <xdr:rowOff>53941</xdr:rowOff>
    </xdr:to>
    <xdr:sp macro="" textlink="">
      <xdr:nvSpPr>
        <xdr:cNvPr id="4099" name="Text Box 3">
          <a:extLst>
            <a:ext uri="{FF2B5EF4-FFF2-40B4-BE49-F238E27FC236}">
              <a16:creationId xmlns:a16="http://schemas.microsoft.com/office/drawing/2014/main" id="{00000000-0008-0000-0F00-000003100000}"/>
            </a:ext>
          </a:extLst>
        </xdr:cNvPr>
        <xdr:cNvSpPr txBox="1">
          <a:spLocks noChangeArrowheads="1"/>
        </xdr:cNvSpPr>
      </xdr:nvSpPr>
      <xdr:spPr bwMode="auto">
        <a:xfrm>
          <a:off x="114300" y="104775"/>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19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ウェルネス不動産 評価ソフト」は、Microsoft Excel</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7) この評価ソフトは Microsoft Excel 20</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 で作成されたものであり、全てのコンピューター上での動作を保障するものではありません。</a:t>
          </a:r>
        </a:p>
        <a:p>
          <a:pPr algn="l" rtl="0">
            <a:lnSpc>
              <a:spcPts val="1300"/>
            </a:lnSpc>
            <a:defRPr sz="1000"/>
          </a:pPr>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B&#12489;&#12521;&#12452;&#12502;&#26367;&#12426;&#9733;%2020220211\&#23398;&#21332;&#20250;&#9733;\CASBEE&#19981;&#21205;&#29987;\20240129%20CASBEE&#19981;&#21205;&#29987;&#26908;&#35342;&#23567;&#22996;&#21729;&#20250;\&#9734;4-2%20CASBEE-RE_2021v1.1%20&#12465;&#12540;&#12473;&#12473;&#12479;&#12487;&#12451;_&#12471;&#12486;&#12451;&#12507;&#12486;&#12523;.xlsx" TargetMode="External"/><Relationship Id="rId1" Type="http://schemas.openxmlformats.org/officeDocument/2006/relationships/externalLinkPath" Target="/USB&#12489;&#12521;&#12452;&#12502;&#26367;&#12426;&#9733;%2020220211/&#23398;&#21332;&#20250;&#9733;/CASBEE&#19981;&#21205;&#29987;/20240129%20CASBEE&#19981;&#21205;&#29987;&#26908;&#35342;&#23567;&#22996;&#21729;&#20250;/&#9734;4-2%20CASBEE-RE_2021v1.1%20&#12465;&#12540;&#12473;&#12473;&#12479;&#12487;&#12451;_&#12471;&#12486;&#12451;&#12507;&#12486;&#125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USB&#12489;&#12521;&#12452;&#12502;&#26367;&#12426;&#9733;%2020220211\&#23398;&#21332;&#20250;&#9733;\CASBEE&#19981;&#21205;&#29987;\20240129%20CASBEE&#19981;&#21205;&#29987;&#26908;&#35342;&#23567;&#22996;&#21729;&#20250;\&#9734;4-3%20CASBEE-RE_2021v1.1%20&#12465;&#12540;&#12473;&#12473;&#12479;&#12487;&#12451;_&#12522;&#12478;&#12540;&#12488;&#12507;&#12486;&#12523;.xlsx" TargetMode="External"/><Relationship Id="rId1" Type="http://schemas.openxmlformats.org/officeDocument/2006/relationships/externalLinkPath" Target="/USB&#12489;&#12521;&#12452;&#12502;&#26367;&#12426;&#9733;%2020220211/&#23398;&#21332;&#20250;&#9733;/CASBEE&#19981;&#21205;&#29987;/20240129%20CASBEE&#19981;&#21205;&#29987;&#26908;&#35342;&#23567;&#22996;&#21729;&#20250;/&#9734;4-3%20CASBEE-RE_2021v1.1%20&#12465;&#12540;&#12473;&#12473;&#12479;&#12487;&#12451;_&#12522;&#12478;&#12540;&#12488;&#12507;&#12486;&#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シティホテル評価結果"/>
      <sheetName val="SDGs結果表示"/>
      <sheetName val="シティホテル水計算例"/>
      <sheetName val="建築環境SDGsチェックリスト"/>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ゾートホテル評価結果"/>
      <sheetName val="SDGs結果表示"/>
      <sheetName val="リゾートホテル水計算例"/>
      <sheetName val="建築環境SDGsチェックリスト"/>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V143"/>
  <sheetViews>
    <sheetView showGridLines="0" tabSelected="1" zoomScaleNormal="100" zoomScaleSheetLayoutView="100" zoomScalePageLayoutView="40" workbookViewId="0">
      <selection activeCell="H11" sqref="H11"/>
    </sheetView>
  </sheetViews>
  <sheetFormatPr defaultColWidth="9" defaultRowHeight="13.5" customHeight="1"/>
  <cols>
    <col min="1" max="1" width="1.875" customWidth="1"/>
    <col min="2" max="2" width="1.375" customWidth="1"/>
    <col min="3" max="3" width="10.625" customWidth="1"/>
    <col min="4" max="4" width="8.625" customWidth="1"/>
    <col min="5" max="5" width="5.125" style="44" customWidth="1"/>
    <col min="6" max="6" width="14" customWidth="1"/>
    <col min="7" max="7" width="12.875" customWidth="1"/>
    <col min="8" max="8" width="17.875" customWidth="1"/>
    <col min="9" max="9" width="19.625" customWidth="1"/>
    <col min="10" max="10" width="7.875" customWidth="1"/>
    <col min="11" max="11" width="17" customWidth="1"/>
    <col min="12" max="12" width="12" customWidth="1"/>
    <col min="13" max="13" width="13.875" customWidth="1"/>
    <col min="14" max="15" width="1.875" customWidth="1"/>
    <col min="16" max="16" width="9.125" customWidth="1"/>
    <col min="17" max="17" width="65.5" customWidth="1"/>
    <col min="18" max="18" width="4.125" customWidth="1"/>
    <col min="19" max="22" width="7.375" hidden="1" customWidth="1"/>
    <col min="23" max="26" width="7.375" customWidth="1"/>
    <col min="27" max="27" width="10" customWidth="1"/>
  </cols>
  <sheetData>
    <row r="2" spans="2:21" ht="13.5" customHeight="1">
      <c r="P2" s="54" t="s">
        <v>0</v>
      </c>
      <c r="Q2" s="54"/>
    </row>
    <row r="3" spans="2:21" ht="13.5" customHeight="1">
      <c r="I3" s="88"/>
      <c r="R3" s="40"/>
    </row>
    <row r="4" spans="2:21" ht="13.5" customHeight="1">
      <c r="I4" s="88"/>
      <c r="R4" s="40"/>
    </row>
    <row r="5" spans="2:21" ht="16.5">
      <c r="B5" s="3"/>
      <c r="C5" s="4"/>
      <c r="D5" s="4"/>
      <c r="E5" s="45"/>
      <c r="F5" s="4"/>
      <c r="G5" s="4"/>
      <c r="H5" s="4"/>
      <c r="I5" s="2" t="s">
        <v>1</v>
      </c>
      <c r="J5" s="4" t="s">
        <v>2</v>
      </c>
      <c r="K5" s="4"/>
      <c r="L5" s="4"/>
      <c r="M5" s="2" t="s">
        <v>3</v>
      </c>
      <c r="N5" s="1"/>
    </row>
    <row r="6" spans="2:21" ht="15">
      <c r="B6" s="57"/>
      <c r="C6" s="70" t="s">
        <v>4</v>
      </c>
      <c r="D6" s="71"/>
      <c r="E6" s="72"/>
      <c r="F6" s="71"/>
      <c r="G6" s="71"/>
      <c r="H6" s="71"/>
      <c r="I6" s="71"/>
      <c r="J6" s="71"/>
      <c r="K6" s="71"/>
      <c r="L6" s="71"/>
      <c r="M6" s="58"/>
      <c r="N6" s="1"/>
    </row>
    <row r="7" spans="2:21" ht="14.25">
      <c r="B7" s="5"/>
      <c r="C7" s="6" t="s">
        <v>5</v>
      </c>
      <c r="D7" s="115" t="s">
        <v>6</v>
      </c>
      <c r="E7" s="116"/>
      <c r="F7" s="116"/>
      <c r="G7" s="116"/>
      <c r="H7" s="73" t="s">
        <v>7</v>
      </c>
      <c r="I7" s="13" t="s">
        <v>8</v>
      </c>
      <c r="J7" s="74" t="s">
        <v>9</v>
      </c>
      <c r="K7" s="6" t="s">
        <v>10</v>
      </c>
      <c r="L7" s="11" t="s">
        <v>11</v>
      </c>
      <c r="M7" s="14"/>
      <c r="N7" s="1"/>
      <c r="S7" s="24" t="s">
        <v>12</v>
      </c>
      <c r="T7" s="24" t="s">
        <v>13</v>
      </c>
    </row>
    <row r="8" spans="2:21" ht="14.25">
      <c r="B8" s="5"/>
      <c r="C8" s="6" t="s">
        <v>14</v>
      </c>
      <c r="D8" s="115" t="s">
        <v>15</v>
      </c>
      <c r="E8" s="115"/>
      <c r="F8" s="115"/>
      <c r="G8" s="115"/>
      <c r="H8" s="9" t="s">
        <v>16</v>
      </c>
      <c r="I8" s="13" t="s">
        <v>8</v>
      </c>
      <c r="J8" s="8" t="s">
        <v>9</v>
      </c>
      <c r="K8" s="6" t="s">
        <v>17</v>
      </c>
      <c r="L8" s="125" t="s">
        <v>18</v>
      </c>
      <c r="M8" s="126"/>
      <c r="N8" s="1"/>
      <c r="S8" s="24" t="str">
        <f>C25</f>
        <v>Qw1.　安全・安心</v>
      </c>
      <c r="T8" s="100">
        <f>D44</f>
        <v>3</v>
      </c>
      <c r="U8" s="35"/>
    </row>
    <row r="9" spans="2:21" ht="14.25">
      <c r="B9" s="5"/>
      <c r="C9" s="6" t="s">
        <v>19</v>
      </c>
      <c r="D9" s="115" t="s">
        <v>20</v>
      </c>
      <c r="E9" s="116"/>
      <c r="F9" s="116"/>
      <c r="G9" s="116"/>
      <c r="H9" s="9" t="s">
        <v>21</v>
      </c>
      <c r="I9" s="11" t="s">
        <v>8</v>
      </c>
      <c r="J9" s="8" t="s">
        <v>9</v>
      </c>
      <c r="K9" s="6" t="s">
        <v>22</v>
      </c>
      <c r="L9" s="11" t="s">
        <v>8</v>
      </c>
      <c r="M9" s="14"/>
      <c r="N9" s="1"/>
      <c r="S9" s="24" t="str">
        <f>C46</f>
        <v>Qw2.　健康性・快適性</v>
      </c>
      <c r="T9" s="100">
        <f>D76</f>
        <v>3</v>
      </c>
      <c r="U9" s="35"/>
    </row>
    <row r="10" spans="2:21" ht="14.25">
      <c r="B10" s="5"/>
      <c r="C10" s="6" t="s">
        <v>23</v>
      </c>
      <c r="D10" s="115" t="s">
        <v>24</v>
      </c>
      <c r="E10" s="115"/>
      <c r="F10" s="115"/>
      <c r="G10" s="127"/>
      <c r="H10" s="9" t="s">
        <v>25</v>
      </c>
      <c r="I10" s="11" t="s">
        <v>26</v>
      </c>
      <c r="J10" s="8"/>
      <c r="K10" s="6" t="s">
        <v>27</v>
      </c>
      <c r="L10" s="42"/>
      <c r="M10" s="43"/>
      <c r="N10" s="1"/>
      <c r="S10" s="24" t="str">
        <f>C78</f>
        <v>Qw3.　知的生産性向上</v>
      </c>
      <c r="T10" s="100">
        <f>D92</f>
        <v>3</v>
      </c>
      <c r="U10" s="35"/>
    </row>
    <row r="11" spans="2:21" ht="14.25">
      <c r="B11" s="5"/>
      <c r="C11" s="6" t="s">
        <v>28</v>
      </c>
      <c r="D11" s="125" t="s">
        <v>29</v>
      </c>
      <c r="E11" s="125"/>
      <c r="F11" s="125"/>
      <c r="G11" s="125"/>
      <c r="H11" s="9" t="s">
        <v>30</v>
      </c>
      <c r="I11" s="12" t="s">
        <v>31</v>
      </c>
      <c r="J11" s="8"/>
      <c r="K11" s="6" t="s">
        <v>32</v>
      </c>
      <c r="L11" s="128" t="s">
        <v>18</v>
      </c>
      <c r="M11" s="129"/>
      <c r="N11" s="1"/>
      <c r="U11" s="35"/>
    </row>
    <row r="12" spans="2:21" ht="14.25">
      <c r="B12" s="5"/>
      <c r="C12" s="6" t="s">
        <v>33</v>
      </c>
      <c r="F12" s="117" t="s">
        <v>34</v>
      </c>
      <c r="G12" s="118"/>
      <c r="H12" s="9" t="s">
        <v>35</v>
      </c>
      <c r="I12" s="36" t="s">
        <v>36</v>
      </c>
      <c r="J12" s="10" t="s">
        <v>37</v>
      </c>
      <c r="K12" s="6" t="s">
        <v>38</v>
      </c>
      <c r="L12" s="32" t="s">
        <v>8</v>
      </c>
      <c r="M12" s="33"/>
      <c r="N12" s="1"/>
      <c r="U12" s="35"/>
    </row>
    <row r="13" spans="2:21" ht="14.25">
      <c r="B13" s="75"/>
      <c r="C13" s="76"/>
      <c r="D13" s="76"/>
      <c r="E13" s="77"/>
      <c r="F13" s="76"/>
      <c r="G13" s="76"/>
      <c r="H13" s="78" t="s">
        <v>39</v>
      </c>
      <c r="I13" s="79" t="s">
        <v>36</v>
      </c>
      <c r="J13" s="80" t="s">
        <v>40</v>
      </c>
      <c r="K13" s="78" t="s">
        <v>27</v>
      </c>
      <c r="L13" s="81"/>
      <c r="M13" s="82"/>
      <c r="N13" s="1"/>
      <c r="S13" s="24"/>
      <c r="T13" s="24"/>
    </row>
    <row r="14" spans="2:21" ht="3.95" customHeight="1">
      <c r="B14" s="3"/>
      <c r="C14" s="4"/>
      <c r="D14" s="4"/>
      <c r="E14" s="45"/>
      <c r="F14" s="4"/>
      <c r="G14" s="4"/>
      <c r="H14" s="4"/>
      <c r="I14" s="4"/>
      <c r="J14" s="4"/>
      <c r="K14" s="4"/>
      <c r="L14" s="4"/>
      <c r="M14" s="4"/>
      <c r="N14" s="1"/>
    </row>
    <row r="15" spans="2:21" ht="15">
      <c r="B15" s="57"/>
      <c r="C15" s="70" t="s">
        <v>41</v>
      </c>
      <c r="D15" s="71"/>
      <c r="E15" s="83"/>
      <c r="F15" s="71"/>
      <c r="G15" s="71"/>
      <c r="H15" s="71"/>
      <c r="I15" s="71"/>
      <c r="J15" s="71"/>
      <c r="K15" s="71"/>
      <c r="L15" s="71"/>
      <c r="M15" s="58"/>
      <c r="N15" s="1"/>
    </row>
    <row r="16" spans="2:21" ht="4.1500000000000004" customHeight="1">
      <c r="B16" s="15"/>
      <c r="G16" s="4"/>
      <c r="H16" s="4"/>
      <c r="I16" s="4"/>
      <c r="M16" s="27"/>
      <c r="N16" s="1"/>
      <c r="S16" s="24" t="s">
        <v>42</v>
      </c>
      <c r="T16" s="24" t="s">
        <v>43</v>
      </c>
    </row>
    <row r="17" spans="2:20" ht="14.25">
      <c r="B17" s="15"/>
      <c r="C17" s="69">
        <f>ROUNDDOWN(AVERAGE(D44,D76,D92),1)</f>
        <v>3</v>
      </c>
      <c r="D17" s="99">
        <v>5</v>
      </c>
      <c r="H17" s="4"/>
      <c r="M17" s="94" t="s">
        <v>44</v>
      </c>
      <c r="N17" s="1"/>
      <c r="S17" s="24">
        <f>IF(C17&gt;=M18,5,IF(C17&gt;=M19,4,IF(C17&gt;=M20,3,IF(C17&gt;=M21,2,0))))</f>
        <v>3</v>
      </c>
      <c r="T17" s="24">
        <f>5-S17</f>
        <v>2</v>
      </c>
    </row>
    <row r="18" spans="2:20" ht="14.25">
      <c r="B18" s="15"/>
      <c r="C18" s="92" t="s">
        <v>45</v>
      </c>
      <c r="D18" s="93" t="s">
        <v>46</v>
      </c>
      <c r="E18"/>
      <c r="G18" s="46"/>
      <c r="H18" s="4"/>
      <c r="J18" s="7" t="s">
        <v>47</v>
      </c>
      <c r="L18" s="6" t="s">
        <v>48</v>
      </c>
      <c r="M18" s="98">
        <v>5</v>
      </c>
      <c r="N18" s="1"/>
    </row>
    <row r="19" spans="2:20" ht="14.25">
      <c r="B19" s="15"/>
      <c r="G19" s="4"/>
      <c r="H19" s="4"/>
      <c r="J19" s="7" t="s">
        <v>49</v>
      </c>
      <c r="L19" s="6" t="s">
        <v>48</v>
      </c>
      <c r="M19" s="98">
        <v>4</v>
      </c>
      <c r="N19" s="1"/>
      <c r="S19" s="24" t="s">
        <v>50</v>
      </c>
    </row>
    <row r="20" spans="2:20" ht="14.25">
      <c r="B20" s="15"/>
      <c r="H20" s="4"/>
      <c r="J20" s="7" t="s">
        <v>51</v>
      </c>
      <c r="L20" s="6" t="s">
        <v>48</v>
      </c>
      <c r="M20" s="98">
        <v>3</v>
      </c>
      <c r="N20" s="1"/>
      <c r="S20" s="24" t="s">
        <v>52</v>
      </c>
    </row>
    <row r="21" spans="2:20" ht="14.25">
      <c r="B21" s="15"/>
      <c r="H21" s="4"/>
      <c r="J21" s="7" t="s">
        <v>53</v>
      </c>
      <c r="L21" s="6" t="s">
        <v>48</v>
      </c>
      <c r="M21" s="98">
        <v>2</v>
      </c>
      <c r="N21" s="1"/>
    </row>
    <row r="22" spans="2:20">
      <c r="B22" s="26"/>
      <c r="J22" s="56" t="s">
        <v>54</v>
      </c>
      <c r="L22" s="44"/>
      <c r="M22" s="27"/>
    </row>
    <row r="23" spans="2:20">
      <c r="B23" s="59"/>
      <c r="C23" s="60"/>
      <c r="D23" s="60"/>
      <c r="E23" s="61"/>
      <c r="F23" s="60"/>
      <c r="G23" s="60"/>
      <c r="H23" s="60"/>
      <c r="I23" s="60"/>
      <c r="J23" s="60"/>
      <c r="K23" s="60"/>
      <c r="L23" s="60"/>
      <c r="M23" s="62"/>
    </row>
    <row r="24" spans="2:20" ht="5.45" customHeight="1">
      <c r="E24"/>
    </row>
    <row r="25" spans="2:20" ht="15">
      <c r="B25" s="20"/>
      <c r="C25" s="21" t="s">
        <v>55</v>
      </c>
      <c r="D25" s="22"/>
      <c r="E25" s="48"/>
      <c r="F25" s="22"/>
      <c r="G25" s="22"/>
      <c r="H25" s="22"/>
      <c r="I25" s="22"/>
      <c r="J25" s="22"/>
      <c r="K25" s="22"/>
      <c r="L25" s="22"/>
      <c r="M25" s="23"/>
    </row>
    <row r="26" spans="2:20" ht="14.25">
      <c r="B26" s="15"/>
      <c r="C26" s="17" t="s">
        <v>56</v>
      </c>
      <c r="D26" s="17" t="s">
        <v>44</v>
      </c>
      <c r="E26" s="18"/>
      <c r="F26" s="7"/>
      <c r="G26" s="7"/>
      <c r="H26" s="7"/>
      <c r="I26" s="7"/>
      <c r="J26" s="17" t="s">
        <v>57</v>
      </c>
      <c r="K26" s="7"/>
      <c r="L26" s="17" t="s">
        <v>58</v>
      </c>
      <c r="M26" s="8"/>
    </row>
    <row r="27" spans="2:20" ht="14.25">
      <c r="B27" s="15"/>
      <c r="C27" s="29"/>
      <c r="D27" s="97">
        <f>AVERAGE(C28,C30,C32,C35)</f>
        <v>3</v>
      </c>
      <c r="E27" s="89" t="s">
        <v>59</v>
      </c>
      <c r="F27" s="19" t="s">
        <v>60</v>
      </c>
      <c r="G27" s="7"/>
      <c r="H27" s="7"/>
      <c r="I27" s="18"/>
      <c r="J27" s="7"/>
      <c r="K27" s="7"/>
      <c r="L27" s="7"/>
      <c r="M27" s="8"/>
    </row>
    <row r="28" spans="2:20" ht="14.25">
      <c r="B28" s="15"/>
      <c r="C28" s="28">
        <v>3</v>
      </c>
      <c r="D28" s="29"/>
      <c r="E28" s="30">
        <v>1.1000000000000001</v>
      </c>
      <c r="F28" s="31" t="s">
        <v>61</v>
      </c>
      <c r="G28" s="3"/>
      <c r="H28" s="3"/>
      <c r="I28" s="3"/>
      <c r="J28" s="7"/>
      <c r="K28" s="7"/>
      <c r="L28" s="7"/>
      <c r="M28" s="8"/>
    </row>
    <row r="29" spans="2:20" ht="14.25">
      <c r="B29" s="15"/>
      <c r="D29" s="29"/>
      <c r="E29" s="30"/>
      <c r="F29" s="25" t="s">
        <v>62</v>
      </c>
      <c r="G29" s="108"/>
      <c r="H29" s="109"/>
      <c r="I29" s="110"/>
      <c r="J29" s="7"/>
      <c r="K29" s="7"/>
      <c r="L29" s="7"/>
      <c r="M29" s="8"/>
    </row>
    <row r="30" spans="2:20" ht="14.25">
      <c r="B30" s="15"/>
      <c r="C30" s="52">
        <v>3</v>
      </c>
      <c r="D30" s="29"/>
      <c r="E30" s="90" t="s">
        <v>63</v>
      </c>
      <c r="F30" s="31" t="s">
        <v>64</v>
      </c>
      <c r="G30" s="67"/>
      <c r="H30" s="67"/>
      <c r="I30" s="67"/>
      <c r="J30" s="6"/>
      <c r="K30" s="7"/>
      <c r="M30" s="10"/>
    </row>
    <row r="31" spans="2:20" ht="14.25">
      <c r="B31" s="15"/>
      <c r="D31" s="29"/>
      <c r="E31" s="30"/>
      <c r="F31" s="25" t="s">
        <v>65</v>
      </c>
      <c r="G31" s="105"/>
      <c r="H31" s="106"/>
      <c r="I31" s="107"/>
      <c r="J31" s="56" t="s">
        <v>66</v>
      </c>
      <c r="K31" s="7"/>
      <c r="L31" s="37"/>
      <c r="M31" s="10" t="s">
        <v>12</v>
      </c>
    </row>
    <row r="32" spans="2:20" ht="14.25">
      <c r="B32" s="15"/>
      <c r="C32" s="52">
        <v>3</v>
      </c>
      <c r="D32" s="29"/>
      <c r="E32" s="90" t="s">
        <v>67</v>
      </c>
      <c r="F32" s="31" t="s">
        <v>68</v>
      </c>
      <c r="G32" s="7"/>
      <c r="H32" s="7"/>
      <c r="I32" s="7"/>
      <c r="J32" s="91"/>
      <c r="K32" s="7"/>
      <c r="L32" s="7"/>
      <c r="M32" s="8"/>
    </row>
    <row r="33" spans="2:17" ht="14.25" customHeight="1">
      <c r="B33" s="15"/>
      <c r="C33" s="7"/>
      <c r="D33" s="29"/>
      <c r="E33" s="18"/>
      <c r="F33" s="25" t="s">
        <v>62</v>
      </c>
      <c r="G33" s="119"/>
      <c r="H33" s="120"/>
      <c r="I33" s="121"/>
      <c r="J33" s="56" t="s">
        <v>69</v>
      </c>
      <c r="K33" s="7"/>
      <c r="L33" s="37"/>
      <c r="M33" s="10" t="s">
        <v>70</v>
      </c>
    </row>
    <row r="34" spans="2:17" ht="13.9" customHeight="1">
      <c r="B34" s="15"/>
      <c r="C34" s="7"/>
      <c r="D34" s="29"/>
      <c r="E34" s="18"/>
      <c r="F34" s="7"/>
      <c r="G34" s="122"/>
      <c r="H34" s="123"/>
      <c r="I34" s="124"/>
      <c r="J34" s="91"/>
      <c r="K34" s="7"/>
      <c r="L34" s="7"/>
      <c r="M34" s="8"/>
    </row>
    <row r="35" spans="2:17" ht="14.25">
      <c r="B35" s="15"/>
      <c r="C35" s="28">
        <v>3</v>
      </c>
      <c r="D35" s="29"/>
      <c r="E35" s="90" t="s">
        <v>71</v>
      </c>
      <c r="F35" s="31" t="s">
        <v>72</v>
      </c>
      <c r="G35" s="3"/>
      <c r="H35" s="3"/>
      <c r="I35" s="3"/>
      <c r="J35" s="91"/>
      <c r="K35" s="7"/>
      <c r="L35" s="7"/>
      <c r="M35" s="8"/>
    </row>
    <row r="36" spans="2:17" ht="14.25">
      <c r="B36" s="15"/>
      <c r="D36" s="29"/>
      <c r="E36" s="30"/>
      <c r="F36" s="25" t="s">
        <v>62</v>
      </c>
      <c r="G36" s="108"/>
      <c r="H36" s="109"/>
      <c r="I36" s="110"/>
      <c r="J36" s="91"/>
      <c r="K36" s="7"/>
      <c r="L36" s="7"/>
      <c r="M36" s="8"/>
    </row>
    <row r="37" spans="2:17" ht="14.25">
      <c r="B37" s="15"/>
      <c r="C37" s="29"/>
      <c r="D37" s="97">
        <f>AVERAGE(C38,C40,C42)</f>
        <v>3</v>
      </c>
      <c r="E37" s="89" t="s">
        <v>73</v>
      </c>
      <c r="F37" s="19" t="s">
        <v>74</v>
      </c>
      <c r="G37" s="7"/>
      <c r="H37" s="7"/>
      <c r="I37" s="18"/>
      <c r="J37" s="91"/>
      <c r="K37" s="7"/>
      <c r="L37" s="7"/>
      <c r="M37" s="8"/>
    </row>
    <row r="38" spans="2:17" ht="14.25">
      <c r="B38" s="15"/>
      <c r="C38" s="28">
        <v>3</v>
      </c>
      <c r="D38" s="29"/>
      <c r="E38" s="90" t="s">
        <v>75</v>
      </c>
      <c r="F38" s="31" t="s">
        <v>76</v>
      </c>
      <c r="G38" s="3"/>
      <c r="H38" s="3"/>
      <c r="I38" s="3"/>
      <c r="J38" s="91"/>
      <c r="K38" s="7"/>
      <c r="L38" s="7"/>
      <c r="M38" s="8"/>
    </row>
    <row r="39" spans="2:17" ht="14.25">
      <c r="B39" s="15"/>
      <c r="D39" s="29"/>
      <c r="E39" s="30"/>
      <c r="F39" s="25" t="s">
        <v>62</v>
      </c>
      <c r="G39" s="108"/>
      <c r="H39" s="109"/>
      <c r="I39" s="110"/>
      <c r="J39" s="56" t="s">
        <v>77</v>
      </c>
      <c r="K39" s="7"/>
      <c r="L39" s="37"/>
      <c r="M39" s="10" t="s">
        <v>12</v>
      </c>
    </row>
    <row r="40" spans="2:17" ht="14.25">
      <c r="B40" s="15"/>
      <c r="C40" s="52">
        <v>3</v>
      </c>
      <c r="D40" s="29"/>
      <c r="E40" s="90" t="s">
        <v>78</v>
      </c>
      <c r="F40" s="31" t="s">
        <v>79</v>
      </c>
      <c r="G40" s="67"/>
      <c r="H40" s="67"/>
      <c r="I40" s="67"/>
      <c r="M40" s="10"/>
    </row>
    <row r="41" spans="2:17" ht="16.149999999999999" customHeight="1">
      <c r="B41" s="15"/>
      <c r="D41" s="29"/>
      <c r="E41" s="30"/>
      <c r="F41" s="25" t="s">
        <v>62</v>
      </c>
      <c r="G41" s="105"/>
      <c r="H41" s="106"/>
      <c r="I41" s="107"/>
      <c r="J41" s="6"/>
      <c r="K41" s="7"/>
      <c r="M41" s="10"/>
      <c r="P41" s="49"/>
    </row>
    <row r="42" spans="2:17" ht="14.25" customHeight="1">
      <c r="B42" s="15"/>
      <c r="C42" s="52">
        <v>3</v>
      </c>
      <c r="D42" s="29"/>
      <c r="E42" s="90" t="s">
        <v>80</v>
      </c>
      <c r="F42" s="31" t="s">
        <v>81</v>
      </c>
      <c r="G42" s="7"/>
      <c r="H42" s="7"/>
      <c r="I42" s="7"/>
      <c r="J42" s="7"/>
      <c r="K42" s="7"/>
      <c r="L42" s="7"/>
      <c r="M42" s="8"/>
    </row>
    <row r="43" spans="2:17" ht="14.25">
      <c r="B43" s="15"/>
      <c r="C43" s="96" t="s">
        <v>82</v>
      </c>
      <c r="D43" s="95"/>
      <c r="E43" s="18"/>
      <c r="F43" s="25" t="s">
        <v>62</v>
      </c>
      <c r="G43" s="108"/>
      <c r="H43" s="109"/>
      <c r="I43" s="110"/>
      <c r="J43" s="6"/>
      <c r="K43" s="7"/>
      <c r="L43" s="7"/>
      <c r="M43" s="8"/>
    </row>
    <row r="44" spans="2:17" ht="14.25">
      <c r="B44" s="15"/>
      <c r="C44" s="29" t="s">
        <v>83</v>
      </c>
      <c r="D44" s="34">
        <f>AVERAGE(D27:D42)</f>
        <v>3</v>
      </c>
      <c r="E44" s="47"/>
      <c r="F44" s="7"/>
      <c r="G44" s="7"/>
      <c r="H44" s="7"/>
      <c r="I44" s="7"/>
      <c r="J44" s="7"/>
      <c r="K44" s="7"/>
      <c r="L44" s="7"/>
      <c r="M44" s="8"/>
    </row>
    <row r="45" spans="2:17" ht="6.6" customHeight="1">
      <c r="B45" s="85"/>
      <c r="C45" s="63"/>
      <c r="D45" s="63"/>
      <c r="E45" s="86"/>
      <c r="F45" s="63"/>
      <c r="G45" s="63"/>
      <c r="H45" s="63"/>
      <c r="I45" s="63"/>
      <c r="J45" s="63"/>
      <c r="K45" s="63"/>
      <c r="L45" s="63"/>
      <c r="M45" s="87"/>
      <c r="P45" s="50"/>
      <c r="Q45" s="50"/>
    </row>
    <row r="46" spans="2:17" ht="14.25" customHeight="1">
      <c r="B46" s="57"/>
      <c r="C46" s="70" t="s">
        <v>84</v>
      </c>
      <c r="D46" s="71"/>
      <c r="E46" s="84"/>
      <c r="F46" s="71"/>
      <c r="G46" s="71"/>
      <c r="H46" s="71"/>
      <c r="I46" s="71"/>
      <c r="J46" s="71"/>
      <c r="K46" s="71"/>
      <c r="L46" s="71"/>
      <c r="M46" s="58"/>
      <c r="P46" s="50"/>
      <c r="Q46" s="50"/>
    </row>
    <row r="47" spans="2:17" ht="14.25">
      <c r="B47" s="15"/>
      <c r="C47" s="17" t="s">
        <v>56</v>
      </c>
      <c r="D47" s="17" t="s">
        <v>44</v>
      </c>
      <c r="E47" s="18"/>
      <c r="F47" s="7"/>
      <c r="G47" s="7"/>
      <c r="H47" s="7"/>
      <c r="I47" s="7"/>
      <c r="J47" s="17" t="s">
        <v>57</v>
      </c>
      <c r="K47" s="7"/>
      <c r="L47" s="17" t="s">
        <v>58</v>
      </c>
      <c r="M47" s="8"/>
    </row>
    <row r="48" spans="2:17" ht="14.25">
      <c r="B48" s="15"/>
      <c r="C48" s="29"/>
      <c r="D48" s="97">
        <f>AVERAGE(C49)</f>
        <v>3</v>
      </c>
      <c r="E48" s="89" t="s">
        <v>59</v>
      </c>
      <c r="F48" s="19" t="s">
        <v>85</v>
      </c>
      <c r="G48" s="7"/>
      <c r="H48" s="7"/>
      <c r="I48" s="18"/>
      <c r="J48" s="7"/>
      <c r="K48" s="7"/>
      <c r="L48" s="7"/>
      <c r="M48" s="8"/>
    </row>
    <row r="49" spans="2:17" ht="14.25">
      <c r="B49" s="15"/>
      <c r="C49" s="28">
        <v>3</v>
      </c>
      <c r="D49" s="29"/>
      <c r="E49" s="30">
        <v>1.1000000000000001</v>
      </c>
      <c r="F49" s="31" t="s">
        <v>86</v>
      </c>
      <c r="G49" s="3"/>
      <c r="H49" s="3"/>
      <c r="I49" s="3"/>
      <c r="J49" s="7"/>
      <c r="K49" s="7"/>
      <c r="L49" s="7"/>
      <c r="M49" s="8"/>
    </row>
    <row r="50" spans="2:17" ht="14.25">
      <c r="B50" s="15"/>
      <c r="D50" s="29"/>
      <c r="E50" s="30"/>
      <c r="F50" s="25" t="s">
        <v>62</v>
      </c>
      <c r="G50" s="108"/>
      <c r="H50" s="109"/>
      <c r="I50" s="110"/>
      <c r="J50" s="56" t="s">
        <v>87</v>
      </c>
      <c r="K50" s="7"/>
      <c r="L50" s="53"/>
      <c r="M50" s="10" t="s">
        <v>88</v>
      </c>
    </row>
    <row r="51" spans="2:17" ht="14.25">
      <c r="B51" s="15"/>
      <c r="C51" s="29"/>
      <c r="D51" s="97">
        <f>AVERAGE(C52,C54,C56,C58)</f>
        <v>3</v>
      </c>
      <c r="E51" s="89" t="s">
        <v>73</v>
      </c>
      <c r="F51" s="19" t="s">
        <v>89</v>
      </c>
      <c r="G51" s="7"/>
      <c r="H51" s="7"/>
      <c r="I51" s="18"/>
      <c r="J51" s="7"/>
      <c r="K51" s="7"/>
      <c r="L51" s="7"/>
      <c r="M51" s="8"/>
    </row>
    <row r="52" spans="2:17" ht="14.25">
      <c r="B52" s="15"/>
      <c r="C52" s="28">
        <v>3</v>
      </c>
      <c r="D52" s="29"/>
      <c r="E52" s="90" t="s">
        <v>75</v>
      </c>
      <c r="F52" s="31" t="s">
        <v>90</v>
      </c>
      <c r="G52" s="3"/>
      <c r="H52" s="3"/>
      <c r="I52" s="3"/>
      <c r="J52" s="7"/>
      <c r="K52" s="7"/>
      <c r="L52" s="7"/>
      <c r="M52" s="8"/>
    </row>
    <row r="53" spans="2:17" ht="14.25">
      <c r="B53" s="15"/>
      <c r="C53" s="7"/>
      <c r="D53" s="29"/>
      <c r="E53" s="18"/>
      <c r="F53" s="25" t="s">
        <v>62</v>
      </c>
      <c r="G53" s="108"/>
      <c r="H53" s="109"/>
      <c r="I53" s="110"/>
      <c r="J53" s="56" t="s">
        <v>91</v>
      </c>
      <c r="K53" s="7"/>
      <c r="L53" s="38"/>
      <c r="M53" s="10" t="s">
        <v>92</v>
      </c>
      <c r="N53" s="1"/>
    </row>
    <row r="54" spans="2:17" ht="14.25" customHeight="1">
      <c r="B54" s="15"/>
      <c r="C54" s="52">
        <v>3</v>
      </c>
      <c r="D54" s="29"/>
      <c r="E54" s="90" t="s">
        <v>93</v>
      </c>
      <c r="F54" s="31" t="s">
        <v>94</v>
      </c>
      <c r="G54" s="7"/>
      <c r="H54" s="7"/>
      <c r="I54" s="7"/>
      <c r="J54" s="7"/>
      <c r="K54" s="7"/>
      <c r="L54" s="7"/>
      <c r="M54" s="8"/>
      <c r="P54" s="50"/>
      <c r="Q54" s="50"/>
    </row>
    <row r="55" spans="2:17" ht="14.25" customHeight="1">
      <c r="B55" s="15"/>
      <c r="C55" s="7"/>
      <c r="D55" s="41"/>
      <c r="E55" s="25"/>
      <c r="F55" s="25" t="s">
        <v>62</v>
      </c>
      <c r="G55" s="108"/>
      <c r="H55" s="109"/>
      <c r="I55" s="110"/>
      <c r="J55" s="55" t="s">
        <v>95</v>
      </c>
      <c r="K55" s="7"/>
      <c r="L55" s="53"/>
      <c r="M55" s="10" t="s">
        <v>12</v>
      </c>
      <c r="P55" s="50"/>
      <c r="Q55" s="50"/>
    </row>
    <row r="56" spans="2:17" ht="14.25">
      <c r="B56" s="15"/>
      <c r="C56" s="28">
        <v>3</v>
      </c>
      <c r="D56" s="29"/>
      <c r="E56" s="90" t="s">
        <v>96</v>
      </c>
      <c r="F56" s="31" t="s">
        <v>97</v>
      </c>
      <c r="G56" s="3"/>
      <c r="H56" s="3"/>
      <c r="I56" s="3"/>
      <c r="J56" s="7"/>
      <c r="K56" s="7"/>
      <c r="L56" s="7"/>
      <c r="M56" s="8"/>
    </row>
    <row r="57" spans="2:17" ht="14.25">
      <c r="B57" s="15"/>
      <c r="D57" s="29"/>
      <c r="E57" s="30"/>
      <c r="F57" s="25" t="s">
        <v>62</v>
      </c>
      <c r="G57" s="108"/>
      <c r="H57" s="109"/>
      <c r="I57" s="110"/>
      <c r="J57" s="56" t="s">
        <v>98</v>
      </c>
      <c r="K57" s="7"/>
      <c r="L57" s="37"/>
      <c r="M57" s="10" t="s">
        <v>12</v>
      </c>
    </row>
    <row r="58" spans="2:17" ht="14.25">
      <c r="B58" s="15"/>
      <c r="C58" s="28">
        <v>3</v>
      </c>
      <c r="D58" s="29"/>
      <c r="E58" s="90" t="s">
        <v>99</v>
      </c>
      <c r="F58" s="31" t="s">
        <v>100</v>
      </c>
      <c r="G58" s="3"/>
      <c r="H58" s="3"/>
      <c r="I58" s="3"/>
      <c r="J58" s="7"/>
      <c r="K58" s="7"/>
      <c r="L58" s="7"/>
      <c r="M58" s="8"/>
    </row>
    <row r="59" spans="2:17" ht="14.25">
      <c r="B59" s="15"/>
      <c r="D59" s="29"/>
      <c r="E59" s="30"/>
      <c r="F59" s="25" t="s">
        <v>62</v>
      </c>
      <c r="G59" s="108"/>
      <c r="H59" s="109"/>
      <c r="I59" s="110"/>
      <c r="J59" s="56"/>
      <c r="K59" s="7"/>
      <c r="M59" s="10"/>
    </row>
    <row r="60" spans="2:17" ht="14.25">
      <c r="B60" s="15"/>
      <c r="C60" s="29"/>
      <c r="D60" s="97">
        <f>AVERAGE(C61,C63,C65,C67)</f>
        <v>3</v>
      </c>
      <c r="E60" s="89" t="s">
        <v>101</v>
      </c>
      <c r="F60" s="19" t="s">
        <v>102</v>
      </c>
      <c r="G60" s="7"/>
      <c r="H60" s="7"/>
      <c r="I60" s="18"/>
      <c r="J60" s="7"/>
      <c r="K60" s="7"/>
      <c r="L60" s="7"/>
      <c r="M60" s="8"/>
    </row>
    <row r="61" spans="2:17" ht="14.25">
      <c r="B61" s="15"/>
      <c r="C61" s="28">
        <v>3</v>
      </c>
      <c r="D61" s="29"/>
      <c r="E61" s="90" t="s">
        <v>103</v>
      </c>
      <c r="F61" s="31" t="s">
        <v>104</v>
      </c>
      <c r="G61" s="3"/>
      <c r="H61" s="3"/>
      <c r="I61" s="3"/>
      <c r="J61" s="7"/>
      <c r="K61" s="7"/>
      <c r="L61" s="7"/>
      <c r="M61" s="8"/>
    </row>
    <row r="62" spans="2:17" ht="14.25">
      <c r="B62" s="15"/>
      <c r="C62" s="7"/>
      <c r="D62" s="29"/>
      <c r="E62" s="18"/>
      <c r="F62" s="25" t="s">
        <v>62</v>
      </c>
      <c r="G62" s="108"/>
      <c r="H62" s="109"/>
      <c r="I62" s="110"/>
      <c r="J62" s="56" t="s">
        <v>87</v>
      </c>
      <c r="K62" s="7"/>
      <c r="L62" s="53"/>
      <c r="M62" s="10" t="s">
        <v>88</v>
      </c>
      <c r="N62" s="1"/>
    </row>
    <row r="63" spans="2:17" ht="13.5" customHeight="1">
      <c r="B63" s="15"/>
      <c r="C63" s="52">
        <v>3</v>
      </c>
      <c r="D63" s="29"/>
      <c r="E63" s="90" t="s">
        <v>105</v>
      </c>
      <c r="F63" s="31" t="s">
        <v>106</v>
      </c>
      <c r="G63" s="7"/>
      <c r="H63" s="7"/>
      <c r="I63" s="7"/>
      <c r="J63" s="7"/>
      <c r="K63" s="7"/>
      <c r="L63" s="7"/>
      <c r="M63" s="8"/>
      <c r="N63" s="1"/>
    </row>
    <row r="64" spans="2:17" ht="13.5" customHeight="1">
      <c r="B64" s="15"/>
      <c r="C64" s="7"/>
      <c r="D64" s="29"/>
      <c r="E64" s="18"/>
      <c r="F64" s="25" t="s">
        <v>62</v>
      </c>
      <c r="G64" s="108"/>
      <c r="H64" s="109"/>
      <c r="I64" s="110"/>
      <c r="J64" s="6" t="s">
        <v>107</v>
      </c>
      <c r="K64" s="7"/>
      <c r="L64" s="38"/>
      <c r="M64" s="10" t="s">
        <v>108</v>
      </c>
      <c r="N64" s="1"/>
    </row>
    <row r="65" spans="2:17" ht="13.5" customHeight="1">
      <c r="B65" s="15"/>
      <c r="C65" s="52">
        <v>3</v>
      </c>
      <c r="D65" s="29"/>
      <c r="E65" s="90" t="s">
        <v>109</v>
      </c>
      <c r="F65" s="31" t="s">
        <v>110</v>
      </c>
      <c r="G65" s="3"/>
      <c r="H65" s="3"/>
      <c r="I65" s="3"/>
      <c r="M65" s="8"/>
      <c r="N65" s="1"/>
    </row>
    <row r="66" spans="2:17" ht="13.5" customHeight="1">
      <c r="B66" s="15"/>
      <c r="C66" s="7"/>
      <c r="D66" s="29"/>
      <c r="E66" s="30"/>
      <c r="F66" s="25" t="s">
        <v>62</v>
      </c>
      <c r="G66" s="108"/>
      <c r="H66" s="109"/>
      <c r="I66" s="110"/>
      <c r="J66" s="6" t="s">
        <v>111</v>
      </c>
      <c r="K66" s="7"/>
      <c r="L66" s="38"/>
      <c r="M66" s="10" t="s">
        <v>112</v>
      </c>
      <c r="N66" s="1"/>
    </row>
    <row r="67" spans="2:17" ht="14.25">
      <c r="B67" s="15"/>
      <c r="C67" s="28">
        <v>3</v>
      </c>
      <c r="D67" s="29"/>
      <c r="E67" s="90" t="s">
        <v>113</v>
      </c>
      <c r="F67" s="31" t="s">
        <v>114</v>
      </c>
      <c r="G67" s="3"/>
      <c r="H67" s="3"/>
      <c r="I67" s="3"/>
      <c r="J67" s="7"/>
      <c r="K67" s="7"/>
      <c r="L67" s="7"/>
      <c r="M67" s="8"/>
    </row>
    <row r="68" spans="2:17" ht="14.25">
      <c r="B68" s="15"/>
      <c r="D68" s="29"/>
      <c r="E68" s="30"/>
      <c r="F68" s="25" t="s">
        <v>62</v>
      </c>
      <c r="G68" s="108"/>
      <c r="H68" s="109"/>
      <c r="I68" s="110"/>
      <c r="J68" s="56"/>
      <c r="K68" s="7"/>
      <c r="M68" s="10"/>
    </row>
    <row r="69" spans="2:17" ht="14.25">
      <c r="B69" s="15"/>
      <c r="C69" s="29"/>
      <c r="D69" s="97">
        <f>AVERAGE(C70,C72,C74)</f>
        <v>3</v>
      </c>
      <c r="E69" s="89" t="s">
        <v>115</v>
      </c>
      <c r="F69" s="19" t="s">
        <v>116</v>
      </c>
      <c r="G69" s="7"/>
      <c r="H69" s="7"/>
      <c r="I69" s="18"/>
      <c r="J69" s="7"/>
      <c r="K69" s="7"/>
      <c r="L69" s="7"/>
      <c r="M69" s="8"/>
    </row>
    <row r="70" spans="2:17" ht="14.25">
      <c r="B70" s="15"/>
      <c r="C70" s="52">
        <v>3</v>
      </c>
      <c r="D70" s="29"/>
      <c r="E70" s="90" t="s">
        <v>117</v>
      </c>
      <c r="F70" s="31" t="s">
        <v>116</v>
      </c>
      <c r="G70" s="67"/>
      <c r="H70" s="67"/>
      <c r="I70" s="67"/>
      <c r="M70" s="10"/>
    </row>
    <row r="71" spans="2:17" ht="14.25">
      <c r="B71" s="15"/>
      <c r="D71" s="29"/>
      <c r="E71" s="30"/>
      <c r="F71" s="25" t="s">
        <v>62</v>
      </c>
      <c r="G71" s="105"/>
      <c r="H71" s="106"/>
      <c r="I71" s="107"/>
      <c r="J71" s="6" t="s">
        <v>118</v>
      </c>
      <c r="K71" s="7"/>
      <c r="L71" s="37"/>
      <c r="M71" s="10" t="s">
        <v>119</v>
      </c>
    </row>
    <row r="72" spans="2:17" ht="14.25">
      <c r="B72" s="15"/>
      <c r="C72" s="28">
        <v>3</v>
      </c>
      <c r="D72" s="29"/>
      <c r="E72" s="90" t="s">
        <v>120</v>
      </c>
      <c r="F72" s="31" t="s">
        <v>121</v>
      </c>
      <c r="G72" s="3"/>
      <c r="H72" s="3"/>
      <c r="I72" s="3"/>
      <c r="J72" s="7"/>
      <c r="K72" s="7"/>
      <c r="L72" s="7"/>
      <c r="M72" s="8"/>
    </row>
    <row r="73" spans="2:17" ht="14.25">
      <c r="B73" s="15"/>
      <c r="D73" s="29"/>
      <c r="E73" s="30"/>
      <c r="F73" s="25" t="s">
        <v>62</v>
      </c>
      <c r="G73" s="108"/>
      <c r="H73" s="109"/>
      <c r="I73" s="110"/>
      <c r="J73" s="56"/>
      <c r="K73" s="7"/>
      <c r="M73" s="10"/>
    </row>
    <row r="74" spans="2:17" ht="14.25">
      <c r="B74" s="15"/>
      <c r="C74" s="28">
        <v>3</v>
      </c>
      <c r="D74" s="29"/>
      <c r="E74" s="90" t="s">
        <v>122</v>
      </c>
      <c r="F74" s="31" t="s">
        <v>123</v>
      </c>
      <c r="G74" s="3"/>
      <c r="H74" s="3"/>
      <c r="I74" s="3"/>
      <c r="J74" s="7"/>
      <c r="K74" s="7"/>
      <c r="L74" s="7"/>
      <c r="M74" s="8"/>
    </row>
    <row r="75" spans="2:17" ht="14.25">
      <c r="B75" s="15"/>
      <c r="D75" s="29"/>
      <c r="E75" s="30"/>
      <c r="F75" s="25" t="s">
        <v>62</v>
      </c>
      <c r="G75" s="108"/>
      <c r="H75" s="109"/>
      <c r="I75" s="110"/>
      <c r="J75" s="56" t="s">
        <v>124</v>
      </c>
      <c r="K75" s="7"/>
      <c r="L75" s="37"/>
      <c r="M75" s="10" t="s">
        <v>12</v>
      </c>
    </row>
    <row r="76" spans="2:17" ht="14.25" customHeight="1">
      <c r="B76" s="15"/>
      <c r="C76" s="29" t="s">
        <v>125</v>
      </c>
      <c r="D76" s="34">
        <f>AVERAGE(D48:D74)</f>
        <v>3</v>
      </c>
      <c r="E76" s="47"/>
      <c r="F76" s="7"/>
      <c r="G76" s="7"/>
      <c r="H76" s="7"/>
      <c r="I76" s="7"/>
      <c r="J76" s="7"/>
      <c r="K76" s="7"/>
      <c r="L76" s="7"/>
      <c r="M76" s="8"/>
    </row>
    <row r="77" spans="2:17" ht="6" customHeight="1">
      <c r="B77" s="15"/>
      <c r="C77" s="4"/>
      <c r="D77" s="4"/>
      <c r="E77" s="46"/>
      <c r="F77" s="4"/>
      <c r="G77" s="4"/>
      <c r="H77" s="4"/>
      <c r="I77" s="4"/>
      <c r="J77" s="4"/>
      <c r="K77" s="4"/>
      <c r="L77" s="4"/>
      <c r="M77" s="16"/>
    </row>
    <row r="78" spans="2:17" ht="15">
      <c r="B78" s="57"/>
      <c r="C78" s="70" t="s">
        <v>126</v>
      </c>
      <c r="D78" s="71"/>
      <c r="E78" s="84"/>
      <c r="F78" s="71"/>
      <c r="G78" s="71"/>
      <c r="H78" s="71"/>
      <c r="I78" s="71"/>
      <c r="J78" s="71"/>
      <c r="K78" s="71"/>
      <c r="L78" s="71"/>
      <c r="M78" s="58"/>
      <c r="N78" s="1"/>
    </row>
    <row r="79" spans="2:17" ht="15" customHeight="1">
      <c r="B79" s="15"/>
      <c r="C79" s="17" t="s">
        <v>56</v>
      </c>
      <c r="D79" s="17" t="s">
        <v>44</v>
      </c>
      <c r="E79" s="18"/>
      <c r="F79" s="7"/>
      <c r="G79" s="7"/>
      <c r="H79" s="7"/>
      <c r="I79" s="7"/>
      <c r="J79" s="17" t="s">
        <v>57</v>
      </c>
      <c r="K79" s="7"/>
      <c r="L79" s="17" t="s">
        <v>58</v>
      </c>
      <c r="M79" s="8"/>
      <c r="N79" s="1"/>
      <c r="P79" s="66" t="s">
        <v>127</v>
      </c>
      <c r="Q79" s="51"/>
    </row>
    <row r="80" spans="2:17" ht="15" customHeight="1">
      <c r="B80" s="15"/>
      <c r="C80" s="29"/>
      <c r="D80" s="97">
        <f>AVERAGE(C81,C83,C85)</f>
        <v>3</v>
      </c>
      <c r="E80" s="89" t="s">
        <v>59</v>
      </c>
      <c r="F80" s="19" t="s">
        <v>128</v>
      </c>
      <c r="G80" s="7"/>
      <c r="H80" s="7"/>
      <c r="I80" s="18"/>
      <c r="J80" s="7"/>
      <c r="K80" s="7"/>
      <c r="L80" s="7"/>
      <c r="M80" s="8"/>
      <c r="N80" s="1"/>
      <c r="P80" s="111"/>
      <c r="Q80" s="112"/>
    </row>
    <row r="81" spans="2:17" ht="14.25">
      <c r="B81" s="15"/>
      <c r="C81" s="28">
        <v>3</v>
      </c>
      <c r="D81" s="29"/>
      <c r="E81" s="90" t="s">
        <v>129</v>
      </c>
      <c r="F81" s="31" t="s">
        <v>130</v>
      </c>
      <c r="G81" s="3"/>
      <c r="H81" s="3"/>
      <c r="I81" s="3"/>
      <c r="J81" s="7"/>
      <c r="K81" s="7"/>
      <c r="L81" s="7"/>
      <c r="M81" s="8"/>
      <c r="P81" s="111"/>
      <c r="Q81" s="112"/>
    </row>
    <row r="82" spans="2:17" ht="14.25">
      <c r="B82" s="15"/>
      <c r="D82" s="29"/>
      <c r="E82" s="30"/>
      <c r="F82" s="25" t="s">
        <v>62</v>
      </c>
      <c r="G82" s="108"/>
      <c r="H82" s="109"/>
      <c r="I82" s="110"/>
      <c r="J82" s="56"/>
      <c r="K82" s="7"/>
      <c r="M82" s="10"/>
      <c r="P82" s="111"/>
      <c r="Q82" s="112"/>
    </row>
    <row r="83" spans="2:17" ht="14.25">
      <c r="B83" s="15"/>
      <c r="C83" s="28">
        <v>3</v>
      </c>
      <c r="D83" s="29"/>
      <c r="E83" s="90" t="s">
        <v>131</v>
      </c>
      <c r="F83" s="31" t="s">
        <v>132</v>
      </c>
      <c r="G83" s="3"/>
      <c r="H83" s="3"/>
      <c r="I83" s="3"/>
      <c r="J83" s="7"/>
      <c r="K83" s="7"/>
      <c r="L83" s="7"/>
      <c r="M83" s="8"/>
      <c r="P83" s="111"/>
      <c r="Q83" s="112"/>
    </row>
    <row r="84" spans="2:17" ht="14.25">
      <c r="B84" s="15"/>
      <c r="D84" s="29"/>
      <c r="E84" s="30"/>
      <c r="F84" s="25" t="s">
        <v>62</v>
      </c>
      <c r="G84" s="108"/>
      <c r="H84" s="109"/>
      <c r="I84" s="110"/>
      <c r="J84" s="56"/>
      <c r="K84" s="7"/>
      <c r="M84" s="10"/>
      <c r="P84" s="111"/>
      <c r="Q84" s="112"/>
    </row>
    <row r="85" spans="2:17" ht="14.25">
      <c r="B85" s="15"/>
      <c r="C85" s="28">
        <v>3</v>
      </c>
      <c r="D85" s="29"/>
      <c r="E85" s="90" t="s">
        <v>67</v>
      </c>
      <c r="F85" s="31" t="s">
        <v>133</v>
      </c>
      <c r="G85" s="3"/>
      <c r="H85" s="3"/>
      <c r="I85" s="3"/>
      <c r="J85" s="7"/>
      <c r="K85" s="7"/>
      <c r="L85" s="7"/>
      <c r="M85" s="8"/>
      <c r="P85" s="111"/>
      <c r="Q85" s="112"/>
    </row>
    <row r="86" spans="2:17" ht="14.25">
      <c r="B86" s="15"/>
      <c r="D86" s="29"/>
      <c r="E86" s="30"/>
      <c r="F86" s="25" t="s">
        <v>62</v>
      </c>
      <c r="G86" s="108"/>
      <c r="H86" s="109"/>
      <c r="I86" s="110"/>
      <c r="J86" s="56"/>
      <c r="K86" s="7"/>
      <c r="M86" s="10"/>
      <c r="P86" s="111"/>
      <c r="Q86" s="112"/>
    </row>
    <row r="87" spans="2:17" ht="15" customHeight="1">
      <c r="B87" s="15"/>
      <c r="C87" s="29"/>
      <c r="D87" s="97">
        <f>AVERAGE(C88,C90)</f>
        <v>3</v>
      </c>
      <c r="E87" s="89" t="s">
        <v>73</v>
      </c>
      <c r="F87" s="19" t="s">
        <v>134</v>
      </c>
      <c r="G87" s="7"/>
      <c r="H87" s="7"/>
      <c r="I87" s="18"/>
      <c r="J87" s="7"/>
      <c r="K87" s="7"/>
      <c r="L87" s="7"/>
      <c r="M87" s="8"/>
      <c r="N87" s="1"/>
      <c r="P87" s="111"/>
      <c r="Q87" s="112"/>
    </row>
    <row r="88" spans="2:17" ht="14.25">
      <c r="B88" s="15"/>
      <c r="C88" s="28">
        <v>3</v>
      </c>
      <c r="D88" s="29"/>
      <c r="E88" s="90" t="s">
        <v>75</v>
      </c>
      <c r="F88" s="31" t="s">
        <v>135</v>
      </c>
      <c r="G88" s="3"/>
      <c r="H88" s="3"/>
      <c r="I88" s="3"/>
      <c r="J88" s="7"/>
      <c r="K88" s="7"/>
      <c r="L88" s="7"/>
      <c r="M88" s="8"/>
      <c r="P88" s="111"/>
      <c r="Q88" s="112"/>
    </row>
    <row r="89" spans="2:17" ht="14.25">
      <c r="B89" s="15"/>
      <c r="D89" s="29"/>
      <c r="E89" s="30"/>
      <c r="F89" s="25" t="s">
        <v>62</v>
      </c>
      <c r="G89" s="108"/>
      <c r="H89" s="109"/>
      <c r="I89" s="110"/>
      <c r="J89" s="56"/>
      <c r="K89" s="7"/>
      <c r="M89" s="10"/>
      <c r="P89" s="111"/>
      <c r="Q89" s="112"/>
    </row>
    <row r="90" spans="2:17" ht="14.25">
      <c r="B90" s="15"/>
      <c r="C90" s="28">
        <v>3</v>
      </c>
      <c r="D90" s="29"/>
      <c r="E90" s="90" t="s">
        <v>93</v>
      </c>
      <c r="F90" s="31" t="s">
        <v>136</v>
      </c>
      <c r="G90" s="3"/>
      <c r="H90" s="3"/>
      <c r="I90" s="3"/>
      <c r="J90" s="7"/>
      <c r="K90" s="7"/>
      <c r="L90" s="7"/>
      <c r="M90" s="8"/>
      <c r="P90" s="111"/>
      <c r="Q90" s="112"/>
    </row>
    <row r="91" spans="2:17" ht="14.25">
      <c r="B91" s="15"/>
      <c r="D91" s="29"/>
      <c r="E91" s="30"/>
      <c r="F91" s="25" t="s">
        <v>62</v>
      </c>
      <c r="G91" s="108"/>
      <c r="H91" s="109"/>
      <c r="I91" s="110"/>
      <c r="J91" s="56" t="s">
        <v>137</v>
      </c>
      <c r="K91" s="7"/>
      <c r="L91" s="37"/>
      <c r="M91" s="10" t="s">
        <v>12</v>
      </c>
      <c r="P91" s="113"/>
      <c r="Q91" s="114"/>
    </row>
    <row r="92" spans="2:17" ht="14.25">
      <c r="B92" s="26"/>
      <c r="C92" s="29" t="s">
        <v>138</v>
      </c>
      <c r="D92" s="34">
        <f>AVERAGE(D80:D90)</f>
        <v>3</v>
      </c>
      <c r="E92" s="47"/>
      <c r="G92" s="3"/>
      <c r="H92" s="3"/>
      <c r="I92" s="3"/>
      <c r="M92" s="27"/>
    </row>
    <row r="93" spans="2:17" ht="7.9" customHeight="1">
      <c r="B93" s="59"/>
      <c r="C93" s="60"/>
      <c r="D93" s="60"/>
      <c r="E93" s="61"/>
      <c r="F93" s="60"/>
      <c r="G93" s="68"/>
      <c r="H93" s="68"/>
      <c r="I93" s="68"/>
      <c r="J93" s="60"/>
      <c r="K93" s="60"/>
      <c r="L93" s="60"/>
      <c r="M93" s="62"/>
    </row>
    <row r="94" spans="2:17" ht="13.5" customHeight="1">
      <c r="M94" s="39" t="str">
        <f>D7</f>
        <v>○○ビル</v>
      </c>
    </row>
    <row r="95" spans="2:17" ht="13.5" customHeight="1">
      <c r="E95"/>
      <c r="N95" s="1"/>
      <c r="P95" s="64" t="s">
        <v>139</v>
      </c>
      <c r="Q95" s="65"/>
    </row>
    <row r="96" spans="2:17" ht="13.5" customHeight="1">
      <c r="E96"/>
      <c r="N96" s="1"/>
      <c r="P96" s="103"/>
      <c r="Q96" s="104"/>
    </row>
    <row r="97" spans="5:17" ht="13.5" customHeight="1">
      <c r="E97"/>
      <c r="N97" s="1"/>
      <c r="P97" s="64" t="s">
        <v>140</v>
      </c>
      <c r="Q97" s="65"/>
    </row>
    <row r="98" spans="5:17" ht="13.5" customHeight="1">
      <c r="E98"/>
      <c r="N98" s="1"/>
      <c r="P98" s="101"/>
      <c r="Q98" s="102"/>
    </row>
    <row r="99" spans="5:17" ht="13.5" hidden="1" customHeight="1">
      <c r="E99"/>
      <c r="Q99" s="39" t="str">
        <f>D7</f>
        <v>○○ビル</v>
      </c>
    </row>
    <row r="100" spans="5:17" ht="13.5" hidden="1" customHeight="1">
      <c r="E100"/>
    </row>
    <row r="101" spans="5:17" ht="13.5" hidden="1" customHeight="1">
      <c r="E101"/>
      <c r="N101" s="1"/>
    </row>
    <row r="102" spans="5:17" ht="13.5" hidden="1" customHeight="1">
      <c r="E102"/>
      <c r="N102" s="1"/>
    </row>
    <row r="103" spans="5:17" ht="13.5" hidden="1" customHeight="1">
      <c r="E103"/>
      <c r="N103" s="1"/>
    </row>
    <row r="104" spans="5:17" ht="13.5" customHeight="1">
      <c r="E104"/>
      <c r="N104" s="1"/>
    </row>
    <row r="105" spans="5:17" ht="13.5" customHeight="1">
      <c r="E105"/>
      <c r="N105" s="1"/>
    </row>
    <row r="106" spans="5:17" ht="13.5" hidden="1" customHeight="1">
      <c r="E106"/>
      <c r="N106" s="1"/>
    </row>
    <row r="107" spans="5:17" ht="13.5" hidden="1" customHeight="1">
      <c r="E107"/>
      <c r="N107" s="1"/>
    </row>
    <row r="108" spans="5:17" ht="13.5" hidden="1" customHeight="1">
      <c r="E108"/>
      <c r="N108" s="1"/>
    </row>
    <row r="109" spans="5:17" ht="13.5" hidden="1" customHeight="1">
      <c r="E109"/>
      <c r="N109" s="1"/>
    </row>
    <row r="110" spans="5:17" ht="13.5" hidden="1" customHeight="1">
      <c r="E110"/>
      <c r="N110" s="1"/>
    </row>
    <row r="111" spans="5:17" ht="13.5" customHeight="1">
      <c r="E111"/>
      <c r="N111" s="1"/>
    </row>
    <row r="112" spans="5:17" ht="13.5" customHeight="1">
      <c r="E112"/>
      <c r="N112" s="1"/>
    </row>
    <row r="113" spans="5:14" ht="13.5" customHeight="1">
      <c r="E113"/>
      <c r="N113" s="1"/>
    </row>
    <row r="114" spans="5:14" ht="13.5" hidden="1" customHeight="1">
      <c r="E114"/>
      <c r="N114" s="1"/>
    </row>
    <row r="115" spans="5:14" ht="13.5" hidden="1" customHeight="1">
      <c r="E115"/>
      <c r="N115" s="1"/>
    </row>
    <row r="116" spans="5:14" ht="13.5" hidden="1" customHeight="1">
      <c r="E116"/>
      <c r="N116" s="1"/>
    </row>
    <row r="117" spans="5:14" ht="13.5" hidden="1" customHeight="1">
      <c r="E117"/>
      <c r="N117" s="1"/>
    </row>
    <row r="118" spans="5:14" ht="13.5" hidden="1" customHeight="1">
      <c r="E118"/>
      <c r="N118" s="1"/>
    </row>
    <row r="119" spans="5:14" ht="13.5" hidden="1" customHeight="1">
      <c r="E119"/>
      <c r="N119" s="1"/>
    </row>
    <row r="120" spans="5:14" ht="13.5" hidden="1" customHeight="1">
      <c r="E120"/>
      <c r="N120" s="1"/>
    </row>
    <row r="121" spans="5:14" ht="13.5" customHeight="1">
      <c r="E121"/>
    </row>
    <row r="122" spans="5:14" ht="13.5" customHeight="1">
      <c r="E122"/>
    </row>
    <row r="123" spans="5:14" ht="13.5" hidden="1" customHeight="1">
      <c r="E123"/>
    </row>
    <row r="124" spans="5:14" ht="13.5" hidden="1" customHeight="1">
      <c r="E124"/>
    </row>
    <row r="125" spans="5:14" ht="13.5" hidden="1" customHeight="1">
      <c r="E125"/>
    </row>
    <row r="126" spans="5:14" ht="13.5" hidden="1" customHeight="1">
      <c r="E126"/>
    </row>
    <row r="127" spans="5:14" ht="13.5" hidden="1" customHeight="1">
      <c r="E127"/>
    </row>
    <row r="128" spans="5:14" ht="13.5" hidden="1" customHeight="1">
      <c r="E128"/>
    </row>
    <row r="129" spans="5:5" ht="13.5" customHeight="1">
      <c r="E129"/>
    </row>
    <row r="143" spans="5:5" ht="4.1500000000000004" customHeight="1"/>
  </sheetData>
  <sheetProtection formatCells="0" formatRows="0" insertRows="0"/>
  <mergeCells count="35">
    <mergeCell ref="L8:M8"/>
    <mergeCell ref="D9:G9"/>
    <mergeCell ref="D10:G10"/>
    <mergeCell ref="L11:M11"/>
    <mergeCell ref="D11:G11"/>
    <mergeCell ref="D8:G8"/>
    <mergeCell ref="D7:G7"/>
    <mergeCell ref="G36:I36"/>
    <mergeCell ref="G31:I31"/>
    <mergeCell ref="G29:I29"/>
    <mergeCell ref="G84:I84"/>
    <mergeCell ref="G64:I64"/>
    <mergeCell ref="F12:G12"/>
    <mergeCell ref="G39:I39"/>
    <mergeCell ref="G50:I50"/>
    <mergeCell ref="G71:I71"/>
    <mergeCell ref="G33:I34"/>
    <mergeCell ref="G66:I66"/>
    <mergeCell ref="G53:I53"/>
    <mergeCell ref="P98:Q98"/>
    <mergeCell ref="P96:Q96"/>
    <mergeCell ref="G41:I41"/>
    <mergeCell ref="G43:I43"/>
    <mergeCell ref="G55:I55"/>
    <mergeCell ref="G57:I57"/>
    <mergeCell ref="G59:I59"/>
    <mergeCell ref="G62:I62"/>
    <mergeCell ref="G68:I68"/>
    <mergeCell ref="G73:I73"/>
    <mergeCell ref="G75:I75"/>
    <mergeCell ref="G82:I82"/>
    <mergeCell ref="G86:I86"/>
    <mergeCell ref="P80:Q91"/>
    <mergeCell ref="G89:I89"/>
    <mergeCell ref="G91:I91"/>
  </mergeCells>
  <phoneticPr fontId="21"/>
  <pageMargins left="0.86614173228346458" right="0.43307086614173229" top="0.55118110236220474" bottom="0.55118110236220474" header="0.43307086614173229" footer="0.31496062992125984"/>
  <pageSetup paperSize="9" scale="48" fitToWidth="2" orientation="portrait" verticalDpi="300" r:id="rId1"/>
  <headerFooter alignWithMargins="0">
    <oddHeader>&amp;L&amp;F&amp;R&amp;A</oddHeader>
    <oddFooter>&amp;C&amp;P</oddFooter>
  </headerFooter>
  <colBreaks count="1" manualBreakCount="1">
    <brk id="14" min="1" max="13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FFFF00"/>
  </sheetPr>
  <dimension ref="A1"/>
  <sheetViews>
    <sheetView zoomScale="145" zoomScaleNormal="145" workbookViewId="0">
      <selection activeCell="A2" sqref="A2"/>
    </sheetView>
  </sheetViews>
  <sheetFormatPr defaultRowHeight="13.5"/>
  <sheetData>
    <row r="1" spans="1:1">
      <c r="A1" t="e">
        <f>IF(#REF!="実施しない","非表示","表示")</f>
        <v>#REF!</v>
      </c>
    </row>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
  <sheetViews>
    <sheetView showGridLines="0" workbookViewId="0">
      <selection activeCell="S16" sqref="S16"/>
    </sheetView>
  </sheetViews>
  <sheetFormatPr defaultRowHeight="13.5"/>
  <sheetData/>
  <sheetProtection algorithmName="SHA-512" hashValue="d+mGluSH2Yye3cueUMMUwHG8JSTc0OBZWW0rVk/833I1l5WXqiOhHyqvOggvzykWVEMcMx/fYlRtn20/xOEpjQ==" saltValue="AzyIHkTOgvCXT1De7k74mQ==" spinCount="100000" sheet="1" objects="1" scenarios="1"/>
  <phoneticPr fontId="2"/>
  <pageMargins left="0.78740157480314965" right="0.78740157480314965" top="0.98425196850393704" bottom="0.98425196850393704" header="0.51181102362204722" footer="0.51181102362204722"/>
  <pageSetup paperSize="9" scale="57" fitToHeight="0" orientation="portrait" r:id="rId1"/>
  <headerFooter alignWithMargins="0">
    <oddHeader>&amp;L&amp;F&amp;R&amp;A</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オフィス評価結果</vt:lpstr>
      <vt:lpstr>SDGs結果表示</vt:lpstr>
      <vt:lpstr>クレジット</vt:lpstr>
      <vt:lpstr>オフィス評価結果!Print_Area</vt:lpstr>
      <vt:lpstr>クレジット!Print_Area</vt:lpstr>
      <vt:lpstr>非表示</vt:lpstr>
      <vt:lpstr>表示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IBEC</dc:creator>
  <cp:keywords/>
  <dc:description/>
  <cp:lastModifiedBy>吉永 武司</cp:lastModifiedBy>
  <cp:revision/>
  <dcterms:created xsi:type="dcterms:W3CDTF">1997-01-08T22:48:59Z</dcterms:created>
  <dcterms:modified xsi:type="dcterms:W3CDTF">2025-03-12T04:04:34Z</dcterms:modified>
  <cp:category/>
  <cp:contentStatus/>
</cp:coreProperties>
</file>